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2"/>
  <c r="D98"/>
  <c r="D94"/>
  <c r="D90"/>
  <c r="D86"/>
  <c r="D80"/>
  <c r="D77"/>
  <c r="C101"/>
  <c r="C96"/>
  <c r="C92"/>
  <c r="C87"/>
  <c r="C82"/>
  <c r="C78"/>
  <c r="C74"/>
  <c i="5" r="D101"/>
  <c r="C101"/>
  <c r="C91"/>
  <c r="C80"/>
  <c r="C74"/>
  <c i="4" r="D100"/>
  <c r="D96"/>
  <c r="D92"/>
  <c r="D87"/>
  <c r="D83"/>
  <c r="D79"/>
  <c r="C104"/>
  <c r="C102"/>
  <c r="C98"/>
  <c r="C94"/>
  <c r="C89"/>
  <c r="C85"/>
  <c r="C83"/>
  <c r="C79"/>
  <c r="C75"/>
  <c i="5" r="D103"/>
  <c r="D96"/>
  <c r="D90"/>
  <c r="D87"/>
  <c r="D81"/>
  <c r="C103"/>
  <c r="C97"/>
  <c r="C93"/>
  <c r="C88"/>
  <c r="C81"/>
  <c r="D74"/>
  <c i="4" r="D103"/>
  <c r="D99"/>
  <c r="D93"/>
  <c r="D89"/>
  <c r="D85"/>
  <c r="D82"/>
  <c r="D76"/>
  <c r="C100"/>
  <c r="C95"/>
  <c r="C91"/>
  <c r="C86"/>
  <c r="C80"/>
  <c r="C76"/>
  <c r="D74"/>
  <c i="5" r="D102"/>
  <c r="D92"/>
  <c r="D86"/>
  <c r="D80"/>
  <c r="D75"/>
  <c r="C100"/>
  <c r="C96"/>
  <c r="C90"/>
  <c r="C86"/>
  <c i="4" r="D104"/>
  <c r="D101"/>
  <c r="D97"/>
  <c r="D95"/>
  <c r="D91"/>
  <c r="D88"/>
  <c r="D84"/>
  <c r="D81"/>
  <c r="D78"/>
  <c r="D75"/>
  <c r="C103"/>
  <c r="C99"/>
  <c r="C97"/>
  <c r="C93"/>
  <c r="C90"/>
  <c r="C88"/>
  <c r="C84"/>
  <c r="C81"/>
  <c r="C77"/>
  <c i="5" r="D100"/>
  <c r="D97"/>
  <c r="D93"/>
  <c r="D91"/>
  <c r="D88"/>
  <c r="C102"/>
  <c r="C92"/>
  <c r="C87"/>
  <c r="C75"/>
  <c i="6" r="D35"/>
  <c i="5" r="R76"/>
  <c r="D76"/>
  <c r="N94"/>
  <c r="D94"/>
  <c r="T95"/>
  <c r="C95"/>
  <c r="E98"/>
  <c r="D98"/>
  <c r="E85"/>
  <c r="D85"/>
  <c r="E84"/>
  <c r="C84"/>
  <c r="I104"/>
  <c r="D104"/>
  <c r="E99"/>
  <c r="C99"/>
  <c r="E77"/>
  <c r="C77"/>
  <c r="E83"/>
  <c r="C83"/>
  <c r="N78"/>
  <c r="C78"/>
  <c r="E89"/>
  <c r="C89"/>
  <c r="T79"/>
  <c r="C79"/>
  <c r="E82"/>
  <c r="D82"/>
  <c l="1" r="D95"/>
  <c r="D89"/>
  <c r="D83"/>
  <c r="D78"/>
  <c r="C104"/>
  <c r="C94"/>
  <c r="C85"/>
  <c r="D99"/>
  <c r="D84"/>
  <c r="D77"/>
  <c r="C98"/>
  <c r="C82"/>
  <c r="C76"/>
  <c r="D79"/>
</calcChain>
</file>

<file path=xl/sharedStrings.xml><?xml version="1.0" encoding="utf-8"?>
<sst xmlns="http://schemas.openxmlformats.org/spreadsheetml/2006/main">
  <si>
    <t>Date</t>
  </si>
  <si>
    <t>Cimb</t>
  </si>
  <si>
    <t>Imbalance Prices €/MWh - April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</si>
  <si>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</si>
  <si>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</si>
  <si>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</si>
  <si>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</si>
  <si>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</si>
  <si>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</si>
  <si>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</si>
  <si>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</si>
  <si>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</si>
  <si>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</si>
  <si>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</si>
  <si>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</si>
  <si>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</si>
  <si>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</si>
  <si>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</si>
  <si>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</si>
  <si>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</si>
  <si>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</si>
  <si>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</si>
  <si>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</si>
  <si>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</si>
  <si>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</si>
  <si>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</si>
  <si>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</si>
  <si>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</si>
  <si>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</si>
  <si>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</si>
  <si>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</si>
  <si>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</si>
  <si>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</si>
  <si>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</si>
  <si>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</si>
  <si>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April 2023</t>
  </si>
  <si>
    <t>Total</t>
  </si>
  <si>
    <t>Activated aFRR energy UP - April 2023</t>
  </si>
  <si>
    <t>Activated aFRR energy DOWN - April 2023</t>
  </si>
  <si>
    <t>Total Activated aFRR Energy - April 2023</t>
  </si>
  <si>
    <t>Activated mFRR energy UP - April 2023</t>
  </si>
  <si>
    <t>Activated mFRR energy DOWN - April 2023</t>
  </si>
  <si>
    <t>Total Activated mFRR Energy - April 2023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</si>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</sst>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 topLeftCell="A16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45017</v>
      </c>
      <c r="C4" s="13" t="s">
        <v>27</v>
      </c>
      <c r="D4" s="14"/>
      <c r="E4" s="14"/>
      <c r="F4" s="14"/>
      <c r="G4" s="14"/>
      <c r="H4" s="14"/>
      <c r="I4" s="14">
        <v>55.039999999999999</v>
      </c>
      <c r="J4" s="14"/>
      <c r="K4" s="14"/>
      <c r="L4" s="14"/>
      <c r="M4" s="14"/>
      <c r="N4" s="14"/>
      <c r="O4" s="14"/>
      <c r="P4" s="14">
        <v>53.953859209999997</v>
      </c>
      <c r="Q4" s="14">
        <v>51.065154640000003</v>
      </c>
      <c r="R4" s="14">
        <v>44.08192253</v>
      </c>
      <c r="S4" s="14">
        <v>47.484172190000002</v>
      </c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>
        <v>29.074961479999999</v>
      </c>
      <c r="E5" s="14">
        <v>21.458555780000001</v>
      </c>
      <c r="F5" s="14">
        <v>20.49185529</v>
      </c>
      <c r="G5" s="14">
        <v>12.73783177</v>
      </c>
      <c r="H5" s="14">
        <v>11.399605920000001</v>
      </c>
      <c r="I5" s="14"/>
      <c r="J5" s="14">
        <v>14.56517217</v>
      </c>
      <c r="K5" s="14">
        <v>15.944125</v>
      </c>
      <c r="L5" s="14">
        <v>18.696538459999999</v>
      </c>
      <c r="M5" s="14">
        <v>18.693075539999999</v>
      </c>
      <c r="N5" s="14">
        <v>15.11452055</v>
      </c>
      <c r="O5" s="14">
        <v>14.05684211</v>
      </c>
      <c r="P5" s="14"/>
      <c r="Q5" s="14"/>
      <c r="R5" s="14"/>
      <c r="S5" s="14"/>
      <c r="T5" s="14"/>
      <c r="U5" s="14">
        <v>16.204177219999998</v>
      </c>
      <c r="V5" s="14">
        <v>28.229354839999999</v>
      </c>
      <c r="W5" s="14">
        <v>44.492285709999997</v>
      </c>
      <c r="X5" s="14">
        <v>38.42697115</v>
      </c>
      <c r="Y5" s="14">
        <v>23.15310345</v>
      </c>
      <c r="Z5" s="14">
        <v>24.06653846</v>
      </c>
      <c r="AA5" s="15">
        <v>20.08653846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>
        <v>20.780000000000001</v>
      </c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>
        <v>62.340000000000003</v>
      </c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45018</v>
      </c>
      <c r="C8" s="13" t="s">
        <v>27</v>
      </c>
      <c r="D8" s="14"/>
      <c r="E8" s="14">
        <v>92.069999999999993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35.310000000000002</v>
      </c>
      <c r="E9" s="14"/>
      <c r="F9" s="14"/>
      <c r="G9" s="14"/>
      <c r="H9" s="14"/>
      <c r="I9" s="14"/>
      <c r="J9" s="14"/>
      <c r="K9" s="14"/>
      <c r="L9" s="14"/>
      <c r="M9" s="14">
        <v>19.829999999999998</v>
      </c>
      <c r="N9" s="14"/>
      <c r="O9" s="14">
        <v>15.869999999999999</v>
      </c>
      <c r="P9" s="14">
        <v>14.390000000000001</v>
      </c>
      <c r="Q9" s="14">
        <v>8.3128301899999997</v>
      </c>
      <c r="R9" s="14">
        <v>4.4835483900000002</v>
      </c>
      <c r="S9" s="14">
        <v>4.8851612900000001</v>
      </c>
      <c r="T9" s="14">
        <v>9.51516129</v>
      </c>
      <c r="U9" s="14">
        <v>12.529999999999999</v>
      </c>
      <c r="V9" s="14">
        <v>30.13021277</v>
      </c>
      <c r="W9" s="14">
        <v>39.010588239999997</v>
      </c>
      <c r="X9" s="14">
        <v>39.369999999999997</v>
      </c>
      <c r="Y9" s="14">
        <v>36.022975459999998</v>
      </c>
      <c r="Z9" s="14">
        <v>33.684736839999999</v>
      </c>
      <c r="AA9" s="15">
        <v>32.746538459999996</v>
      </c>
    </row>
    <row r="10">
      <c r="A10" s="11"/>
      <c r="B10" s="16"/>
      <c r="C10" s="13" t="s">
        <v>29</v>
      </c>
      <c r="D10" s="14"/>
      <c r="E10" s="14"/>
      <c r="F10" s="14">
        <v>29.254999999999999</v>
      </c>
      <c r="G10" s="14">
        <v>30.23</v>
      </c>
      <c r="H10" s="14">
        <v>29.254999999999999</v>
      </c>
      <c r="I10" s="14">
        <v>30.23</v>
      </c>
      <c r="J10" s="14">
        <v>29.359999999999999</v>
      </c>
      <c r="K10" s="14">
        <v>35.039999999999999</v>
      </c>
      <c r="L10" s="14">
        <v>37.774999999999999</v>
      </c>
      <c r="M10" s="14"/>
      <c r="N10" s="14">
        <v>26.25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>
        <v>87.765000000000001</v>
      </c>
      <c r="G11" s="19">
        <v>90.689999999999998</v>
      </c>
      <c r="H11" s="19">
        <v>87.765000000000001</v>
      </c>
      <c r="I11" s="19">
        <v>90.689999999999998</v>
      </c>
      <c r="J11" s="19">
        <v>88.079999999999998</v>
      </c>
      <c r="K11" s="19">
        <v>105.12</v>
      </c>
      <c r="L11" s="19">
        <v>113.325</v>
      </c>
      <c r="M11" s="19"/>
      <c r="N11" s="19">
        <v>78.75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45019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>
        <v>116.04629629999999</v>
      </c>
      <c r="P12" s="14">
        <v>107.18833333000001</v>
      </c>
      <c r="Q12" s="14">
        <v>102.45999999999999</v>
      </c>
      <c r="R12" s="14">
        <v>93.056774189999999</v>
      </c>
      <c r="S12" s="14">
        <v>102.52</v>
      </c>
      <c r="T12" s="14">
        <v>106.53339622999999</v>
      </c>
      <c r="U12" s="14">
        <v>130.40339623</v>
      </c>
      <c r="V12" s="14"/>
      <c r="W12" s="14"/>
      <c r="X12" s="14">
        <v>197.17496</v>
      </c>
      <c r="Y12" s="14"/>
      <c r="Z12" s="14"/>
      <c r="AA12" s="15"/>
    </row>
    <row r="13">
      <c r="A13" s="11"/>
      <c r="B13" s="16"/>
      <c r="C13" s="13" t="s">
        <v>28</v>
      </c>
      <c r="D13" s="14">
        <v>38.759014839999999</v>
      </c>
      <c r="E13" s="14">
        <v>29.690000000000001</v>
      </c>
      <c r="F13" s="14">
        <v>29.199999999999999</v>
      </c>
      <c r="G13" s="14">
        <v>28.530000000000001</v>
      </c>
      <c r="H13" s="14">
        <v>30.280000000000001</v>
      </c>
      <c r="I13" s="14">
        <v>33.170000000000002</v>
      </c>
      <c r="J13" s="14">
        <v>41.530000000000001</v>
      </c>
      <c r="K13" s="14"/>
      <c r="L13" s="14">
        <v>44.659999999999997</v>
      </c>
      <c r="M13" s="14">
        <v>35.590000000000003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>
        <v>39.119999999999997</v>
      </c>
      <c r="AA13" s="15">
        <v>33.943284669999997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>
        <v>83.189999999999998</v>
      </c>
      <c r="L14" s="14"/>
      <c r="M14" s="14"/>
      <c r="N14" s="14">
        <v>50.420000000000002</v>
      </c>
      <c r="O14" s="14"/>
      <c r="P14" s="14"/>
      <c r="Q14" s="14"/>
      <c r="R14" s="14"/>
      <c r="S14" s="14"/>
      <c r="T14" s="14"/>
      <c r="U14" s="14"/>
      <c r="V14" s="14">
        <v>66.885000000000005</v>
      </c>
      <c r="W14" s="14">
        <v>79.055000000000007</v>
      </c>
      <c r="X14" s="14"/>
      <c r="Y14" s="14">
        <v>68.594999999999999</v>
      </c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>
        <v>249.56999999999999</v>
      </c>
      <c r="L15" s="19"/>
      <c r="M15" s="19"/>
      <c r="N15" s="19">
        <v>151.25999999999999</v>
      </c>
      <c r="O15" s="19"/>
      <c r="P15" s="19"/>
      <c r="Q15" s="19"/>
      <c r="R15" s="19"/>
      <c r="S15" s="19"/>
      <c r="T15" s="19"/>
      <c r="U15" s="19"/>
      <c r="V15" s="19">
        <v>200.655</v>
      </c>
      <c r="W15" s="19">
        <v>237.16499999999999</v>
      </c>
      <c r="X15" s="19"/>
      <c r="Y15" s="19">
        <v>205.785</v>
      </c>
      <c r="Z15" s="19"/>
      <c r="AA15" s="20"/>
    </row>
    <row r="16" thickTop="1" ht="15.75">
      <c r="A16" s="11"/>
      <c r="B16" s="12">
        <v>45020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>
        <v>182.80000000000001</v>
      </c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39.427196510000002</v>
      </c>
      <c r="E17" s="14">
        <v>32.93</v>
      </c>
      <c r="F17" s="14">
        <v>33.030000000000001</v>
      </c>
      <c r="G17" s="14">
        <v>32.340000000000003</v>
      </c>
      <c r="H17" s="14">
        <v>33.600000000000001</v>
      </c>
      <c r="I17" s="14">
        <v>36.719999999999999</v>
      </c>
      <c r="J17" s="14">
        <v>43.109999999999999</v>
      </c>
      <c r="K17" s="14">
        <v>52.43</v>
      </c>
      <c r="L17" s="14">
        <v>48.259999999999998</v>
      </c>
      <c r="M17" s="14">
        <v>40.859999999999999</v>
      </c>
      <c r="N17" s="14">
        <v>35.67490196</v>
      </c>
      <c r="O17" s="14">
        <v>33.613333330000003</v>
      </c>
      <c r="P17" s="14">
        <v>33.003921570000003</v>
      </c>
      <c r="Q17" s="14">
        <v>32.503703700000003</v>
      </c>
      <c r="R17" s="14">
        <v>32.20333333</v>
      </c>
      <c r="S17" s="14">
        <v>32.614366199999999</v>
      </c>
      <c r="T17" s="14">
        <v>33.827879189999997</v>
      </c>
      <c r="U17" s="14"/>
      <c r="V17" s="14">
        <v>73.700000000000003</v>
      </c>
      <c r="W17" s="14">
        <v>69.961315299999995</v>
      </c>
      <c r="X17" s="14">
        <v>53.216538460000002</v>
      </c>
      <c r="Y17" s="14">
        <v>46.556538459999999</v>
      </c>
      <c r="Z17" s="14">
        <v>70.659999999999997</v>
      </c>
      <c r="AA17" s="15">
        <v>65.420000000000002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45021</v>
      </c>
      <c r="C20" s="13" t="s">
        <v>27</v>
      </c>
      <c r="D20" s="14">
        <v>195.56999999999999</v>
      </c>
      <c r="E20" s="14"/>
      <c r="F20" s="14"/>
      <c r="G20" s="14"/>
      <c r="H20" s="14"/>
      <c r="I20" s="14"/>
      <c r="J20" s="14"/>
      <c r="K20" s="14">
        <v>303.17000000000002</v>
      </c>
      <c r="L20" s="14">
        <v>243.1151754</v>
      </c>
      <c r="M20" s="14">
        <v>187.52343053000001</v>
      </c>
      <c r="N20" s="14"/>
      <c r="O20" s="14"/>
      <c r="P20" s="14"/>
      <c r="Q20" s="14"/>
      <c r="R20" s="14">
        <v>170.31999999999999</v>
      </c>
      <c r="S20" s="14">
        <v>166.61899417000001</v>
      </c>
      <c r="T20" s="14">
        <v>164.53429833999999</v>
      </c>
      <c r="U20" s="14">
        <v>178.28188747999999</v>
      </c>
      <c r="V20" s="14">
        <v>235.03999999999999</v>
      </c>
      <c r="W20" s="14"/>
      <c r="X20" s="14"/>
      <c r="Y20" s="14"/>
      <c r="Z20" s="14">
        <v>214.10437872</v>
      </c>
      <c r="AA20" s="15">
        <v>190.94096691999999</v>
      </c>
    </row>
    <row r="21">
      <c r="A21" s="1"/>
      <c r="B21" s="16"/>
      <c r="C21" s="13" t="s">
        <v>28</v>
      </c>
      <c r="D21" s="14"/>
      <c r="E21" s="14">
        <v>60.439999999999998</v>
      </c>
      <c r="F21" s="14">
        <v>60.490000000000002</v>
      </c>
      <c r="G21" s="14">
        <v>59.740000000000002</v>
      </c>
      <c r="H21" s="14">
        <v>64.150000000000006</v>
      </c>
      <c r="I21" s="14">
        <v>68.890000000000001</v>
      </c>
      <c r="J21" s="14">
        <v>83.060000000000002</v>
      </c>
      <c r="K21" s="14"/>
      <c r="L21" s="14"/>
      <c r="M21" s="14"/>
      <c r="N21" s="14">
        <v>61.259999999999998</v>
      </c>
      <c r="O21" s="14">
        <v>58.520000000000003</v>
      </c>
      <c r="P21" s="14">
        <v>56.82</v>
      </c>
      <c r="Q21" s="14">
        <v>56.890000000000001</v>
      </c>
      <c r="R21" s="14"/>
      <c r="S21" s="14"/>
      <c r="T21" s="14"/>
      <c r="U21" s="14"/>
      <c r="V21" s="14"/>
      <c r="W21" s="14">
        <v>76.792249709999993</v>
      </c>
      <c r="X21" s="14">
        <v>57.65666667</v>
      </c>
      <c r="Y21" s="14">
        <v>82.590000000000003</v>
      </c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45022</v>
      </c>
      <c r="C24" s="13" t="s">
        <v>27</v>
      </c>
      <c r="D24" s="14">
        <v>177.24942401000001</v>
      </c>
      <c r="E24" s="14">
        <v>161.27872289000001</v>
      </c>
      <c r="F24" s="14">
        <v>162.42619008</v>
      </c>
      <c r="G24" s="14">
        <v>173</v>
      </c>
      <c r="H24" s="14">
        <v>172.28</v>
      </c>
      <c r="I24" s="14"/>
      <c r="J24" s="14"/>
      <c r="K24" s="14">
        <v>242.34999999999999</v>
      </c>
      <c r="L24" s="14">
        <v>228.91</v>
      </c>
      <c r="M24" s="14">
        <v>187.25</v>
      </c>
      <c r="N24" s="14">
        <v>171.71000000000001</v>
      </c>
      <c r="O24" s="14">
        <v>163.88884985999999</v>
      </c>
      <c r="P24" s="14">
        <v>146.47631579</v>
      </c>
      <c r="Q24" s="14">
        <v>152.54918771000001</v>
      </c>
      <c r="R24" s="14">
        <v>155.41895614000001</v>
      </c>
      <c r="S24" s="14">
        <v>152.65000000000001</v>
      </c>
      <c r="T24" s="14">
        <v>146.50207921000001</v>
      </c>
      <c r="U24" s="14">
        <v>165.06773006</v>
      </c>
      <c r="V24" s="14">
        <v>186.50887388000001</v>
      </c>
      <c r="W24" s="14">
        <v>206.01105466999999</v>
      </c>
      <c r="X24" s="14">
        <v>251.56916239</v>
      </c>
      <c r="Y24" s="14">
        <v>172.83171429000001</v>
      </c>
      <c r="Z24" s="14">
        <v>165.19315992</v>
      </c>
      <c r="AA24" s="15">
        <v>148.77337932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>
        <v>62.460000000000001</v>
      </c>
      <c r="J25" s="14">
        <v>56.211485750000001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45023</v>
      </c>
      <c r="C28" s="13" t="s">
        <v>27</v>
      </c>
      <c r="D28" s="14">
        <v>138.02310582000001</v>
      </c>
      <c r="E28" s="14">
        <v>132.41308470000001</v>
      </c>
      <c r="F28" s="14">
        <v>129.8664</v>
      </c>
      <c r="G28" s="14">
        <v>136.17002908000001</v>
      </c>
      <c r="H28" s="14">
        <v>140.18406547999999</v>
      </c>
      <c r="I28" s="14">
        <v>158.25461208999999</v>
      </c>
      <c r="J28" s="14">
        <v>152.39021277000001</v>
      </c>
      <c r="K28" s="14">
        <v>162.39838212999999</v>
      </c>
      <c r="L28" s="14">
        <v>169.59150084000001</v>
      </c>
      <c r="M28" s="14">
        <v>163.66619410000001</v>
      </c>
      <c r="N28" s="14">
        <v>161.79740741000001</v>
      </c>
      <c r="O28" s="14">
        <v>173.12255447999999</v>
      </c>
      <c r="P28" s="14">
        <v>172.13</v>
      </c>
      <c r="Q28" s="14">
        <v>165.53</v>
      </c>
      <c r="R28" s="14"/>
      <c r="S28" s="14"/>
      <c r="T28" s="14">
        <v>174.22999999999999</v>
      </c>
      <c r="U28" s="14">
        <v>180.94</v>
      </c>
      <c r="V28" s="14">
        <v>190.35791469</v>
      </c>
      <c r="W28" s="14">
        <v>210.55000000000001</v>
      </c>
      <c r="X28" s="14">
        <v>215.50999999999999</v>
      </c>
      <c r="Y28" s="14">
        <v>205.75999999999999</v>
      </c>
      <c r="Z28" s="14">
        <v>185.73157270999999</v>
      </c>
      <c r="AA28" s="15">
        <v>177.04474436999999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>
        <v>49.306990759999998</v>
      </c>
      <c r="S29" s="14">
        <v>34.686538460000001</v>
      </c>
      <c r="T29" s="14"/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45024</v>
      </c>
      <c r="C32" s="13" t="s">
        <v>27</v>
      </c>
      <c r="D32" s="14">
        <v>163.06319402</v>
      </c>
      <c r="E32" s="14">
        <v>148.08074341</v>
      </c>
      <c r="F32" s="14">
        <v>152.11611342</v>
      </c>
      <c r="G32" s="14">
        <v>166.13</v>
      </c>
      <c r="H32" s="14">
        <v>166.16999999999999</v>
      </c>
      <c r="I32" s="14">
        <v>168.24000000000001</v>
      </c>
      <c r="J32" s="14">
        <v>172.49000000000001</v>
      </c>
      <c r="K32" s="14">
        <v>193.93000000000001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>
        <v>185.68747734999999</v>
      </c>
      <c r="AA32" s="15">
        <v>173.48644977999999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>
        <v>66.859999999999999</v>
      </c>
      <c r="M33" s="14">
        <v>65.030000000000001</v>
      </c>
      <c r="N33" s="14">
        <v>59.439999999999998</v>
      </c>
      <c r="O33" s="14">
        <v>41.424117649999999</v>
      </c>
      <c r="P33" s="14">
        <v>34.405902439999998</v>
      </c>
      <c r="Q33" s="14">
        <v>33.594485679999998</v>
      </c>
      <c r="R33" s="14">
        <v>28.467256800000001</v>
      </c>
      <c r="S33" s="14">
        <v>33.014742640000001</v>
      </c>
      <c r="T33" s="14">
        <v>30.259836069999999</v>
      </c>
      <c r="U33" s="14">
        <v>35.034351729999997</v>
      </c>
      <c r="V33" s="14">
        <v>39.000317459999998</v>
      </c>
      <c r="W33" s="14">
        <v>48.660163930000003</v>
      </c>
      <c r="X33" s="14">
        <v>43.581920529999998</v>
      </c>
      <c r="Y33" s="14">
        <v>49.815012670000002</v>
      </c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45025</v>
      </c>
      <c r="C36" s="13" t="s">
        <v>27</v>
      </c>
      <c r="D36" s="14">
        <v>166.31125</v>
      </c>
      <c r="E36" s="14">
        <v>153.15311688</v>
      </c>
      <c r="F36" s="14">
        <v>179.75</v>
      </c>
      <c r="G36" s="14">
        <v>176.99000000000001</v>
      </c>
      <c r="H36" s="14">
        <v>177.36000000000001</v>
      </c>
      <c r="I36" s="14">
        <v>176.78999999999999</v>
      </c>
      <c r="J36" s="14">
        <v>155.94777553</v>
      </c>
      <c r="K36" s="14">
        <v>161.67140362000001</v>
      </c>
      <c r="L36" s="14">
        <v>170.0216436</v>
      </c>
      <c r="M36" s="14">
        <v>168.22</v>
      </c>
      <c r="N36" s="14">
        <v>149.90000000000001</v>
      </c>
      <c r="O36" s="14">
        <v>126.01943925</v>
      </c>
      <c r="P36" s="14">
        <v>113.27511260999999</v>
      </c>
      <c r="Q36" s="14">
        <v>79.560944879999994</v>
      </c>
      <c r="R36" s="14">
        <v>73.807224590000004</v>
      </c>
      <c r="S36" s="14">
        <v>72.757714289999996</v>
      </c>
      <c r="T36" s="14">
        <v>100.81026316000001</v>
      </c>
      <c r="U36" s="14">
        <v>117.71337002</v>
      </c>
      <c r="V36" s="14">
        <v>172.69999999999999</v>
      </c>
      <c r="W36" s="14">
        <v>194.86000000000001</v>
      </c>
      <c r="X36" s="14">
        <v>200.09</v>
      </c>
      <c r="Y36" s="14">
        <v>189.49000000000001</v>
      </c>
      <c r="Z36" s="14">
        <v>162.33863740999999</v>
      </c>
      <c r="AA36" s="15">
        <v>138.98875523000001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45026</v>
      </c>
      <c r="C40" s="13" t="s">
        <v>27</v>
      </c>
      <c r="D40" s="14">
        <v>147.31999999999999</v>
      </c>
      <c r="E40" s="14">
        <v>122.78</v>
      </c>
      <c r="F40" s="14">
        <v>117.20999999999999</v>
      </c>
      <c r="G40" s="14">
        <v>107.84999999999999</v>
      </c>
      <c r="H40" s="14">
        <v>105</v>
      </c>
      <c r="I40" s="14">
        <v>109.44</v>
      </c>
      <c r="J40" s="14">
        <v>120</v>
      </c>
      <c r="K40" s="14">
        <v>118.52</v>
      </c>
      <c r="L40" s="14">
        <v>92.209999999999994</v>
      </c>
      <c r="M40" s="14">
        <v>83.200000000000003</v>
      </c>
      <c r="N40" s="14"/>
      <c r="O40" s="14"/>
      <c r="P40" s="14">
        <v>23.079999999999998</v>
      </c>
      <c r="Q40" s="14"/>
      <c r="R40" s="14"/>
      <c r="S40" s="14"/>
      <c r="T40" s="14"/>
      <c r="U40" s="14"/>
      <c r="V40" s="14"/>
      <c r="W40" s="14"/>
      <c r="X40" s="14">
        <v>238.63999999999999</v>
      </c>
      <c r="Y40" s="14"/>
      <c r="Z40" s="14">
        <v>206.68000000000001</v>
      </c>
      <c r="AA40" s="15">
        <v>176.83000000000001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>
        <v>8.9291031499999995</v>
      </c>
      <c r="O41" s="14">
        <v>9.6765384599999997</v>
      </c>
      <c r="P41" s="14"/>
      <c r="Q41" s="14">
        <v>1.6299999999999999</v>
      </c>
      <c r="R41" s="14">
        <v>2.4300000000000002</v>
      </c>
      <c r="S41" s="14">
        <v>2.1800000000000002</v>
      </c>
      <c r="T41" s="14">
        <v>4.29</v>
      </c>
      <c r="U41" s="14">
        <v>6.8099999999999996</v>
      </c>
      <c r="V41" s="14">
        <v>38.133692779999997</v>
      </c>
      <c r="W41" s="14">
        <v>76.969999999999999</v>
      </c>
      <c r="X41" s="14"/>
      <c r="Y41" s="14">
        <v>73.420000000000002</v>
      </c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45027</v>
      </c>
      <c r="C44" s="13" t="s">
        <v>27</v>
      </c>
      <c r="D44" s="14">
        <v>76.395753650000003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>
        <v>117.45999999999999</v>
      </c>
      <c r="Q44" s="14">
        <v>114.26000000000001</v>
      </c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>
        <v>4.3875637899999997</v>
      </c>
      <c r="F45" s="14">
        <v>3.8619898799999999</v>
      </c>
      <c r="G45" s="14">
        <v>1.3300000000000001</v>
      </c>
      <c r="H45" s="14">
        <v>2.8500000000000001</v>
      </c>
      <c r="I45" s="14">
        <v>27.61184501</v>
      </c>
      <c r="J45" s="14">
        <v>64.909999999999997</v>
      </c>
      <c r="K45" s="14">
        <v>77.730000000000004</v>
      </c>
      <c r="L45" s="14">
        <v>66.429975529999993</v>
      </c>
      <c r="M45" s="14">
        <v>44.925121949999998</v>
      </c>
      <c r="N45" s="14">
        <v>30.083190049999999</v>
      </c>
      <c r="O45" s="14">
        <v>29.355173449999999</v>
      </c>
      <c r="P45" s="14"/>
      <c r="Q45" s="14"/>
      <c r="R45" s="14">
        <v>33.729999999999997</v>
      </c>
      <c r="S45" s="14">
        <v>27.51944516</v>
      </c>
      <c r="T45" s="14">
        <v>35.219999999999999</v>
      </c>
      <c r="U45" s="14">
        <v>58.189999999999998</v>
      </c>
      <c r="V45" s="14">
        <v>44.858340230000003</v>
      </c>
      <c r="W45" s="14">
        <v>48.757272729999997</v>
      </c>
      <c r="X45" s="14">
        <v>49.627947020000001</v>
      </c>
      <c r="Y45" s="14">
        <v>55.718904549999998</v>
      </c>
      <c r="Z45" s="14">
        <v>39.25</v>
      </c>
      <c r="AA45" s="15">
        <v>55.600000000000001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45028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v>197.88999999999999</v>
      </c>
      <c r="N48" s="14">
        <v>179.90000000000001</v>
      </c>
      <c r="O48" s="14"/>
      <c r="P48" s="14"/>
      <c r="Q48" s="14">
        <v>145.94</v>
      </c>
      <c r="R48" s="14"/>
      <c r="S48" s="14"/>
      <c r="T48" s="14"/>
      <c r="U48" s="14"/>
      <c r="V48" s="14"/>
      <c r="W48" s="14"/>
      <c r="X48" s="14">
        <v>224.50999999999999</v>
      </c>
      <c r="Y48" s="14">
        <v>190.12</v>
      </c>
      <c r="Z48" s="14">
        <v>153.22269036</v>
      </c>
      <c r="AA48" s="15">
        <v>127.29333333</v>
      </c>
    </row>
    <row r="49">
      <c r="A49" s="1"/>
      <c r="B49" s="16"/>
      <c r="C49" s="13" t="s">
        <v>28</v>
      </c>
      <c r="D49" s="14">
        <v>31.067311830000001</v>
      </c>
      <c r="E49" s="14">
        <v>26.079999999999998</v>
      </c>
      <c r="F49" s="14">
        <v>40.539999999999999</v>
      </c>
      <c r="G49" s="14">
        <v>23.969999999999999</v>
      </c>
      <c r="H49" s="14">
        <v>24.420000000000002</v>
      </c>
      <c r="I49" s="14">
        <v>31.09</v>
      </c>
      <c r="J49" s="14">
        <v>42.149999999999999</v>
      </c>
      <c r="K49" s="14">
        <v>52.856833629999997</v>
      </c>
      <c r="L49" s="14">
        <v>52.619455590000001</v>
      </c>
      <c r="M49" s="14"/>
      <c r="N49" s="14"/>
      <c r="O49" s="14">
        <v>55.880000000000003</v>
      </c>
      <c r="P49" s="14">
        <v>50.43</v>
      </c>
      <c r="Q49" s="14"/>
      <c r="R49" s="14">
        <v>41.459341090000002</v>
      </c>
      <c r="S49" s="14">
        <v>30.3264271</v>
      </c>
      <c r="T49" s="14">
        <v>30.106111110000001</v>
      </c>
      <c r="U49" s="14">
        <v>33.015116280000001</v>
      </c>
      <c r="V49" s="14">
        <v>66.650000000000006</v>
      </c>
      <c r="W49" s="14">
        <v>78.359999999999999</v>
      </c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45029</v>
      </c>
      <c r="C52" s="13" t="s">
        <v>27</v>
      </c>
      <c r="D52" s="14">
        <v>128.57244612</v>
      </c>
      <c r="E52" s="14">
        <v>127.64</v>
      </c>
      <c r="F52" s="14">
        <v>126.36</v>
      </c>
      <c r="G52" s="14"/>
      <c r="H52" s="14"/>
      <c r="I52" s="14">
        <v>146.33188744</v>
      </c>
      <c r="J52" s="14">
        <v>193.72761944999999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>
        <v>270.52999999999997</v>
      </c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>
        <v>78.189999999999998</v>
      </c>
      <c r="L53" s="14">
        <v>76.269999999999996</v>
      </c>
      <c r="M53" s="14">
        <v>57.342198840000002</v>
      </c>
      <c r="N53" s="14">
        <v>46.385612440000003</v>
      </c>
      <c r="O53" s="14">
        <v>38.772274420000002</v>
      </c>
      <c r="P53" s="14">
        <v>39.042969900000003</v>
      </c>
      <c r="Q53" s="14">
        <v>41.669772080000001</v>
      </c>
      <c r="R53" s="14">
        <v>46.082799999999999</v>
      </c>
      <c r="S53" s="14">
        <v>48.638111189999996</v>
      </c>
      <c r="T53" s="14">
        <v>38.312922210000004</v>
      </c>
      <c r="U53" s="14">
        <v>41.172236429999998</v>
      </c>
      <c r="V53" s="14">
        <v>43.798869179999997</v>
      </c>
      <c r="W53" s="14">
        <v>51.335698229999998</v>
      </c>
      <c r="X53" s="14"/>
      <c r="Y53" s="14">
        <v>80.030000000000001</v>
      </c>
      <c r="Z53" s="14">
        <v>59.063448280000003</v>
      </c>
      <c r="AA53" s="15">
        <v>48.814240589999997</v>
      </c>
    </row>
    <row r="54">
      <c r="A54" s="1"/>
      <c r="B54" s="16"/>
      <c r="C54" s="13" t="s">
        <v>29</v>
      </c>
      <c r="D54" s="14"/>
      <c r="E54" s="14"/>
      <c r="F54" s="14"/>
      <c r="G54" s="14">
        <v>36.43</v>
      </c>
      <c r="H54" s="14">
        <v>43.015000000000001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>
        <v>109.29000000000001</v>
      </c>
      <c r="H55" s="19">
        <v>129.04499999999999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45030</v>
      </c>
      <c r="C56" s="13" t="s">
        <v>27</v>
      </c>
      <c r="D56" s="14">
        <v>177.13999999999999</v>
      </c>
      <c r="E56" s="14"/>
      <c r="F56" s="14"/>
      <c r="G56" s="14"/>
      <c r="H56" s="14"/>
      <c r="I56" s="14"/>
      <c r="J56" s="14"/>
      <c r="K56" s="14">
        <v>258.47000000000003</v>
      </c>
      <c r="L56" s="14">
        <v>253.36000000000001</v>
      </c>
      <c r="M56" s="14">
        <v>226.97</v>
      </c>
      <c r="N56" s="14">
        <v>204.19</v>
      </c>
      <c r="O56" s="14">
        <v>186.05000000000001</v>
      </c>
      <c r="P56" s="14"/>
      <c r="Q56" s="14">
        <v>152.25306155999999</v>
      </c>
      <c r="R56" s="14">
        <v>142.28758621</v>
      </c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>
        <v>56.399999999999999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>
        <v>33.894195799999999</v>
      </c>
      <c r="Q57" s="14"/>
      <c r="R57" s="14"/>
      <c r="S57" s="14">
        <v>55.799999999999997</v>
      </c>
      <c r="T57" s="14">
        <v>42.101954239999998</v>
      </c>
      <c r="U57" s="14">
        <v>34.99372881</v>
      </c>
      <c r="V57" s="14">
        <v>41.455263160000001</v>
      </c>
      <c r="W57" s="14">
        <v>75.329999999999998</v>
      </c>
      <c r="X57" s="14">
        <v>75.810000000000002</v>
      </c>
      <c r="Y57" s="14">
        <v>68.060000000000002</v>
      </c>
      <c r="Z57" s="14">
        <v>65.049999999999997</v>
      </c>
      <c r="AA57" s="15">
        <v>60.25</v>
      </c>
    </row>
    <row r="58">
      <c r="A58" s="1"/>
      <c r="B58" s="16"/>
      <c r="C58" s="13" t="s">
        <v>29</v>
      </c>
      <c r="D58" s="14"/>
      <c r="E58" s="14"/>
      <c r="F58" s="14">
        <v>58.270000000000003</v>
      </c>
      <c r="G58" s="14">
        <v>56.399999999999999</v>
      </c>
      <c r="H58" s="14">
        <v>56.57</v>
      </c>
      <c r="I58" s="14">
        <v>63.700000000000003</v>
      </c>
      <c r="J58" s="14">
        <v>72.370000000000005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>
        <v>174.81</v>
      </c>
      <c r="G59" s="19">
        <v>169.19999999999999</v>
      </c>
      <c r="H59" s="19">
        <v>169.71000000000001</v>
      </c>
      <c r="I59" s="19">
        <v>191.09999999999999</v>
      </c>
      <c r="J59" s="19">
        <v>217.11000000000001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45031</v>
      </c>
      <c r="C60" s="13" t="s">
        <v>27</v>
      </c>
      <c r="D60" s="14"/>
      <c r="E60" s="14"/>
      <c r="F60" s="14"/>
      <c r="G60" s="14">
        <v>162</v>
      </c>
      <c r="H60" s="14">
        <v>157.71000000000001</v>
      </c>
      <c r="I60" s="14"/>
      <c r="J60" s="14"/>
      <c r="K60" s="14"/>
      <c r="L60" s="14"/>
      <c r="M60" s="14">
        <v>152.78</v>
      </c>
      <c r="N60" s="14"/>
      <c r="O60" s="14">
        <v>136.30727077</v>
      </c>
      <c r="P60" s="14">
        <v>119.72115696</v>
      </c>
      <c r="Q60" s="14">
        <v>127.58</v>
      </c>
      <c r="R60" s="14"/>
      <c r="S60" s="14">
        <v>122.95999999999999</v>
      </c>
      <c r="T60" s="14"/>
      <c r="U60" s="14">
        <v>141.12641201</v>
      </c>
      <c r="V60" s="14">
        <v>168.88999999999999</v>
      </c>
      <c r="W60" s="14">
        <v>181.45468199999999</v>
      </c>
      <c r="X60" s="14">
        <v>182.91775834000001</v>
      </c>
      <c r="Y60" s="14">
        <v>166.09966667</v>
      </c>
      <c r="Z60" s="14">
        <v>173.84446635</v>
      </c>
      <c r="AA60" s="15">
        <v>155.05205128</v>
      </c>
    </row>
    <row r="61">
      <c r="A61" s="1"/>
      <c r="B61" s="16"/>
      <c r="C61" s="13" t="s">
        <v>28</v>
      </c>
      <c r="D61" s="14">
        <v>61.950000000000003</v>
      </c>
      <c r="E61" s="14">
        <v>36.119438369999997</v>
      </c>
      <c r="F61" s="14">
        <v>39.873924129999999</v>
      </c>
      <c r="G61" s="14"/>
      <c r="H61" s="14"/>
      <c r="I61" s="14"/>
      <c r="J61" s="14">
        <v>31.82</v>
      </c>
      <c r="K61" s="14">
        <v>52.530000000000001</v>
      </c>
      <c r="L61" s="14">
        <v>53.210000000000001</v>
      </c>
      <c r="M61" s="14"/>
      <c r="N61" s="14">
        <v>49.299999999999997</v>
      </c>
      <c r="O61" s="14"/>
      <c r="P61" s="14"/>
      <c r="Q61" s="14"/>
      <c r="R61" s="14">
        <v>42.119999999999997</v>
      </c>
      <c r="S61" s="14"/>
      <c r="T61" s="14">
        <v>48.32</v>
      </c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>
        <v>51.774999999999999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>
        <v>155.32499999999999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45032</v>
      </c>
      <c r="C64" s="13" t="s">
        <v>27</v>
      </c>
      <c r="D64" s="14">
        <v>144.94283879</v>
      </c>
      <c r="E64" s="14">
        <v>136.55386860999999</v>
      </c>
      <c r="F64" s="14">
        <v>133.38</v>
      </c>
      <c r="G64" s="14">
        <v>131.31999999999999</v>
      </c>
      <c r="H64" s="14">
        <v>133.31999999999999</v>
      </c>
      <c r="I64" s="14"/>
      <c r="J64" s="14"/>
      <c r="K64" s="14"/>
      <c r="L64" s="14">
        <v>156.84308743</v>
      </c>
      <c r="M64" s="14">
        <v>149.04310344999999</v>
      </c>
      <c r="N64" s="14"/>
      <c r="O64" s="14"/>
      <c r="P64" s="14"/>
      <c r="Q64" s="14">
        <v>147.13999999999999</v>
      </c>
      <c r="R64" s="14">
        <v>122.84548697</v>
      </c>
      <c r="S64" s="14">
        <v>121.96693107</v>
      </c>
      <c r="T64" s="14">
        <v>142.84</v>
      </c>
      <c r="U64" s="14">
        <v>150.16</v>
      </c>
      <c r="V64" s="14">
        <v>172.72</v>
      </c>
      <c r="W64" s="14"/>
      <c r="X64" s="14"/>
      <c r="Y64" s="14"/>
      <c r="Z64" s="14"/>
      <c r="AA64" s="15">
        <v>187.93000000000001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>
        <v>31.199999999999999</v>
      </c>
      <c r="J65" s="14">
        <v>31.199999999999999</v>
      </c>
      <c r="K65" s="14">
        <v>51.789999999999999</v>
      </c>
      <c r="L65" s="14"/>
      <c r="M65" s="14"/>
      <c r="N65" s="14">
        <v>43.12082427</v>
      </c>
      <c r="O65" s="14">
        <v>32.363442620000001</v>
      </c>
      <c r="P65" s="14">
        <v>31.235327229999999</v>
      </c>
      <c r="Q65" s="14"/>
      <c r="R65" s="14"/>
      <c r="S65" s="14"/>
      <c r="T65" s="14"/>
      <c r="U65" s="14"/>
      <c r="V65" s="14"/>
      <c r="W65" s="14">
        <v>66.540000000000006</v>
      </c>
      <c r="X65" s="14">
        <v>42.020000000000003</v>
      </c>
      <c r="Y65" s="14">
        <v>67.599999999999994</v>
      </c>
      <c r="Z65" s="14">
        <v>41.08079755</v>
      </c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45033</v>
      </c>
      <c r="C68" s="13" t="s">
        <v>27</v>
      </c>
      <c r="D68" s="14">
        <v>149.09923076999999</v>
      </c>
      <c r="E68" s="14">
        <v>144.38</v>
      </c>
      <c r="F68" s="14">
        <v>163.44</v>
      </c>
      <c r="G68" s="14">
        <v>138.99000000000001</v>
      </c>
      <c r="H68" s="14">
        <v>165</v>
      </c>
      <c r="I68" s="14"/>
      <c r="J68" s="14"/>
      <c r="K68" s="14"/>
      <c r="L68" s="14"/>
      <c r="M68" s="14"/>
      <c r="N68" s="14">
        <v>183.84999999999999</v>
      </c>
      <c r="O68" s="14"/>
      <c r="P68" s="14"/>
      <c r="Q68" s="14"/>
      <c r="R68" s="14"/>
      <c r="S68" s="14"/>
      <c r="T68" s="14"/>
      <c r="U68" s="14">
        <v>151.38999999999999</v>
      </c>
      <c r="V68" s="14">
        <v>174.14034483</v>
      </c>
      <c r="W68" s="14">
        <v>186.65000000000001</v>
      </c>
      <c r="X68" s="14">
        <v>214.06999999999999</v>
      </c>
      <c r="Y68" s="14">
        <v>174.47</v>
      </c>
      <c r="Z68" s="14">
        <v>169.63281996000001</v>
      </c>
      <c r="AA68" s="15">
        <v>149.51821896999999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>
        <v>33.700000000000003</v>
      </c>
      <c r="J69" s="14">
        <v>40.380000000000003</v>
      </c>
      <c r="K69" s="14">
        <v>82.579999999999998</v>
      </c>
      <c r="L69" s="14">
        <v>54.350011279999997</v>
      </c>
      <c r="M69" s="14">
        <v>37.303750000000001</v>
      </c>
      <c r="N69" s="14"/>
      <c r="O69" s="14">
        <v>40.671903309999998</v>
      </c>
      <c r="P69" s="14">
        <v>39.995475630000001</v>
      </c>
      <c r="Q69" s="14">
        <v>32.46951791</v>
      </c>
      <c r="R69" s="14">
        <v>42.316019920000002</v>
      </c>
      <c r="S69" s="14">
        <v>29.447017540000001</v>
      </c>
      <c r="T69" s="14">
        <v>29.09701754</v>
      </c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45034</v>
      </c>
      <c r="C72" s="13" t="s">
        <v>27</v>
      </c>
      <c r="D72" s="14">
        <v>137.30447348999999</v>
      </c>
      <c r="E72" s="14">
        <v>134.85819538000001</v>
      </c>
      <c r="F72" s="14">
        <v>135.06647538999999</v>
      </c>
      <c r="G72" s="14">
        <v>134.34691280000001</v>
      </c>
      <c r="H72" s="14">
        <v>131.33034459000001</v>
      </c>
      <c r="I72" s="14"/>
      <c r="J72" s="14"/>
      <c r="K72" s="14">
        <v>210.31</v>
      </c>
      <c r="L72" s="14">
        <v>201.29346154000001</v>
      </c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>
        <v>50.640000000000001</v>
      </c>
      <c r="J73" s="14">
        <v>63.5</v>
      </c>
      <c r="K73" s="14"/>
      <c r="L73" s="14"/>
      <c r="M73" s="14">
        <v>67.099999999999994</v>
      </c>
      <c r="N73" s="14">
        <v>40.636996199999999</v>
      </c>
      <c r="O73" s="14">
        <v>37.737145759999997</v>
      </c>
      <c r="P73" s="14">
        <v>41.42823911</v>
      </c>
      <c r="Q73" s="14">
        <v>41.140419510000001</v>
      </c>
      <c r="R73" s="14">
        <v>36.482496859999998</v>
      </c>
      <c r="S73" s="14">
        <v>35.060666670000003</v>
      </c>
      <c r="T73" s="14">
        <v>35.009999999999998</v>
      </c>
      <c r="U73" s="14">
        <v>29.30695652</v>
      </c>
      <c r="V73" s="14">
        <v>32.470285709999999</v>
      </c>
      <c r="W73" s="14">
        <v>39.159999999999997</v>
      </c>
      <c r="X73" s="14">
        <v>40.609999999999999</v>
      </c>
      <c r="Y73" s="14">
        <v>43.180297400000001</v>
      </c>
      <c r="Z73" s="14">
        <v>55.68</v>
      </c>
      <c r="AA73" s="15">
        <v>50.810000000000002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45035</v>
      </c>
      <c r="C76" s="13" t="s">
        <v>27</v>
      </c>
      <c r="D76" s="14">
        <v>155.28</v>
      </c>
      <c r="E76" s="14">
        <v>146.31</v>
      </c>
      <c r="F76" s="14"/>
      <c r="G76" s="14"/>
      <c r="H76" s="14"/>
      <c r="I76" s="14"/>
      <c r="J76" s="14">
        <v>195</v>
      </c>
      <c r="K76" s="14">
        <v>210.63999999999999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>
        <v>299.94999999999999</v>
      </c>
      <c r="Y76" s="14"/>
      <c r="Z76" s="14">
        <v>164.75</v>
      </c>
      <c r="AA76" s="15">
        <v>152.38999999999999</v>
      </c>
    </row>
    <row r="77">
      <c r="A77" s="1"/>
      <c r="B77" s="16"/>
      <c r="C77" s="13" t="s">
        <v>28</v>
      </c>
      <c r="D77" s="14"/>
      <c r="E77" s="14"/>
      <c r="F77" s="14">
        <v>49.960000000000001</v>
      </c>
      <c r="G77" s="14">
        <v>49.479999999999997</v>
      </c>
      <c r="H77" s="14">
        <v>50.670000000000002</v>
      </c>
      <c r="I77" s="14">
        <v>52.939999999999998</v>
      </c>
      <c r="J77" s="14"/>
      <c r="K77" s="14"/>
      <c r="L77" s="14">
        <v>70.769999999999996</v>
      </c>
      <c r="M77" s="14">
        <v>64.709999999999994</v>
      </c>
      <c r="N77" s="14">
        <v>46.909430319999998</v>
      </c>
      <c r="O77" s="14">
        <v>35.290998819999999</v>
      </c>
      <c r="P77" s="14">
        <v>33.729999999999997</v>
      </c>
      <c r="Q77" s="14">
        <v>40.958018629999998</v>
      </c>
      <c r="R77" s="14">
        <v>41.799060140000002</v>
      </c>
      <c r="S77" s="14">
        <v>42.291388009999999</v>
      </c>
      <c r="T77" s="14">
        <v>38.847460040000001</v>
      </c>
      <c r="U77" s="14">
        <v>39.096451610000003</v>
      </c>
      <c r="V77" s="14">
        <v>46.752972970000002</v>
      </c>
      <c r="W77" s="14">
        <v>100.13</v>
      </c>
      <c r="X77" s="14"/>
      <c r="Y77" s="14">
        <v>61.509999999999998</v>
      </c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45036</v>
      </c>
      <c r="C80" s="13" t="s">
        <v>27</v>
      </c>
      <c r="D80" s="14">
        <v>130.16703878000001</v>
      </c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>
        <v>153.16999999999999</v>
      </c>
    </row>
    <row r="81">
      <c r="A81" s="1"/>
      <c r="B81" s="16"/>
      <c r="C81" s="13" t="s">
        <v>28</v>
      </c>
      <c r="D81" s="14"/>
      <c r="E81" s="14">
        <v>47.18</v>
      </c>
      <c r="F81" s="14">
        <v>37.98824742</v>
      </c>
      <c r="G81" s="14">
        <v>32.938831049999997</v>
      </c>
      <c r="H81" s="14"/>
      <c r="I81" s="14">
        <v>30.98</v>
      </c>
      <c r="J81" s="14">
        <v>38.539999999999999</v>
      </c>
      <c r="K81" s="14">
        <v>72.340000000000003</v>
      </c>
      <c r="L81" s="14">
        <v>43.399999999999999</v>
      </c>
      <c r="M81" s="14">
        <v>50.6315399</v>
      </c>
      <c r="N81" s="14">
        <v>32.243548390000001</v>
      </c>
      <c r="O81" s="14">
        <v>29.083548390000001</v>
      </c>
      <c r="P81" s="14">
        <v>28.272727270000001</v>
      </c>
      <c r="Q81" s="14">
        <v>26.879999999999999</v>
      </c>
      <c r="R81" s="14">
        <v>26.609999999999999</v>
      </c>
      <c r="S81" s="14">
        <v>26.149999999999999</v>
      </c>
      <c r="T81" s="14">
        <v>33.045575220000003</v>
      </c>
      <c r="U81" s="14">
        <v>31.129999999999999</v>
      </c>
      <c r="V81" s="14">
        <v>38.706538459999997</v>
      </c>
      <c r="W81" s="14">
        <v>101.70999999999999</v>
      </c>
      <c r="X81" s="14">
        <v>123.18000000000001</v>
      </c>
      <c r="Y81" s="14">
        <v>79.909999999999997</v>
      </c>
      <c r="Z81" s="14">
        <v>38.935000000000002</v>
      </c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>
        <v>48.590000000000003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>
        <v>145.77000000000001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45037</v>
      </c>
      <c r="C84" s="13" t="s">
        <v>27</v>
      </c>
      <c r="D84" s="14">
        <v>143.78</v>
      </c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>
        <v>27.419653440000001</v>
      </c>
      <c r="F85" s="14">
        <v>27.780000000000001</v>
      </c>
      <c r="G85" s="14">
        <v>28.260000000000002</v>
      </c>
      <c r="H85" s="14">
        <v>28.109999999999999</v>
      </c>
      <c r="I85" s="14">
        <v>29.907225310000001</v>
      </c>
      <c r="J85" s="14">
        <v>44.491477660000001</v>
      </c>
      <c r="K85" s="14">
        <v>58.43480916</v>
      </c>
      <c r="L85" s="14">
        <v>53.74214765</v>
      </c>
      <c r="M85" s="14">
        <v>41.065106649999997</v>
      </c>
      <c r="N85" s="14">
        <v>35.275664890000002</v>
      </c>
      <c r="O85" s="14">
        <v>29.389117649999999</v>
      </c>
      <c r="P85" s="14">
        <v>27.221639339999999</v>
      </c>
      <c r="Q85" s="14">
        <v>27.293888890000002</v>
      </c>
      <c r="R85" s="14">
        <v>24.562299809999999</v>
      </c>
      <c r="S85" s="14">
        <v>25.28325581</v>
      </c>
      <c r="T85" s="14">
        <v>27.618837209999999</v>
      </c>
      <c r="U85" s="14">
        <v>38.80139535</v>
      </c>
      <c r="V85" s="14">
        <v>47.546142860000003</v>
      </c>
      <c r="W85" s="14">
        <v>53.317808220000003</v>
      </c>
      <c r="X85" s="14">
        <v>56.591938560000003</v>
      </c>
      <c r="Y85" s="14">
        <v>49.040933330000001</v>
      </c>
      <c r="Z85" s="14">
        <v>50.36492355</v>
      </c>
      <c r="AA85" s="15">
        <v>33.76212701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45038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>
        <v>34.873046600000002</v>
      </c>
      <c r="E89" s="14">
        <v>30.93333075</v>
      </c>
      <c r="F89" s="14">
        <v>32.582309250000002</v>
      </c>
      <c r="G89" s="14">
        <v>28.050000000000001</v>
      </c>
      <c r="H89" s="14">
        <v>27.539999999999999</v>
      </c>
      <c r="I89" s="14">
        <v>28.949999999999999</v>
      </c>
      <c r="J89" s="14">
        <v>30.010000000000002</v>
      </c>
      <c r="K89" s="14">
        <v>38.826980370000001</v>
      </c>
      <c r="L89" s="14">
        <v>38.399183950000001</v>
      </c>
      <c r="M89" s="14">
        <v>28.901190540000002</v>
      </c>
      <c r="N89" s="14">
        <v>25.202469610000001</v>
      </c>
      <c r="O89" s="14">
        <v>17.89483516</v>
      </c>
      <c r="P89" s="14">
        <v>11.01065217</v>
      </c>
      <c r="Q89" s="14">
        <v>5.2053191500000002</v>
      </c>
      <c r="R89" s="14">
        <v>4.4364583299999998</v>
      </c>
      <c r="S89" s="14">
        <v>11.97473684</v>
      </c>
      <c r="T89" s="14">
        <v>27.982307689999999</v>
      </c>
      <c r="U89" s="14">
        <v>34.381538460000002</v>
      </c>
      <c r="V89" s="14">
        <v>40.879230769999999</v>
      </c>
      <c r="W89" s="14">
        <v>54.639705880000001</v>
      </c>
      <c r="X89" s="14">
        <v>59.609361730000003</v>
      </c>
      <c r="Y89" s="14">
        <v>46.15894737</v>
      </c>
      <c r="Z89" s="14">
        <v>32.663440610000002</v>
      </c>
      <c r="AA89" s="15">
        <v>30.409836070000001</v>
      </c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45039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>
        <v>31.670000000000002</v>
      </c>
      <c r="E93" s="14">
        <v>29.239999999999998</v>
      </c>
      <c r="F93" s="14">
        <v>28.52</v>
      </c>
      <c r="G93" s="14">
        <v>26.829999999999998</v>
      </c>
      <c r="H93" s="14">
        <v>26.039999999999999</v>
      </c>
      <c r="I93" s="14">
        <v>26.469999999999999</v>
      </c>
      <c r="J93" s="14">
        <v>26.780000000000001</v>
      </c>
      <c r="K93" s="14">
        <v>45.759999999999998</v>
      </c>
      <c r="L93" s="14">
        <v>32.775301200000001</v>
      </c>
      <c r="M93" s="14">
        <v>31.426052630000001</v>
      </c>
      <c r="N93" s="14">
        <v>29.441428569999999</v>
      </c>
      <c r="O93" s="14">
        <v>17.00530612</v>
      </c>
      <c r="P93" s="14">
        <v>12.84</v>
      </c>
      <c r="Q93" s="14">
        <v>4.5277551000000003</v>
      </c>
      <c r="R93" s="14">
        <v>3.86489796</v>
      </c>
      <c r="S93" s="14">
        <v>12.223000000000001</v>
      </c>
      <c r="T93" s="14">
        <v>23.100000000000001</v>
      </c>
      <c r="U93" s="14">
        <v>35.055348840000001</v>
      </c>
      <c r="V93" s="14">
        <v>40.761931939999997</v>
      </c>
      <c r="W93" s="14">
        <v>40.527857140000002</v>
      </c>
      <c r="X93" s="14">
        <v>41.061027449999997</v>
      </c>
      <c r="Y93" s="14">
        <v>40.92497084</v>
      </c>
      <c r="Z93" s="14">
        <v>36.229042939999999</v>
      </c>
      <c r="AA93" s="15">
        <v>36.429309330000002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45040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>
        <v>162.84999999999999</v>
      </c>
      <c r="V96" s="14">
        <v>179.28999999999999</v>
      </c>
      <c r="W96" s="14">
        <v>201.75999999999999</v>
      </c>
      <c r="X96" s="14"/>
      <c r="Y96" s="14"/>
      <c r="Z96" s="14">
        <v>182.47999999999999</v>
      </c>
      <c r="AA96" s="15">
        <v>162.97999999999999</v>
      </c>
    </row>
    <row r="97">
      <c r="A97" s="1"/>
      <c r="B97" s="16"/>
      <c r="C97" s="13" t="s">
        <v>28</v>
      </c>
      <c r="D97" s="14">
        <v>33.304214680000001</v>
      </c>
      <c r="E97" s="14">
        <v>25.219999999999999</v>
      </c>
      <c r="F97" s="14">
        <v>24.780000000000001</v>
      </c>
      <c r="G97" s="14">
        <v>23.07</v>
      </c>
      <c r="H97" s="14">
        <v>22.670000000000002</v>
      </c>
      <c r="I97" s="14">
        <v>26.120000000000001</v>
      </c>
      <c r="J97" s="14">
        <v>34.530000000000001</v>
      </c>
      <c r="K97" s="14">
        <v>67</v>
      </c>
      <c r="L97" s="14">
        <v>57.176923080000002</v>
      </c>
      <c r="M97" s="14">
        <v>47.210447760000001</v>
      </c>
      <c r="N97" s="14">
        <v>41.559342110000003</v>
      </c>
      <c r="O97" s="14">
        <v>41.233728810000002</v>
      </c>
      <c r="P97" s="14">
        <v>40.013333330000002</v>
      </c>
      <c r="Q97" s="14">
        <v>37.780044310000001</v>
      </c>
      <c r="R97" s="14">
        <v>26.239999999999998</v>
      </c>
      <c r="S97" s="14">
        <v>26.270825689999999</v>
      </c>
      <c r="T97" s="14">
        <v>29.440000000000001</v>
      </c>
      <c r="U97" s="14"/>
      <c r="V97" s="14"/>
      <c r="W97" s="14"/>
      <c r="X97" s="14">
        <v>68.090000000000003</v>
      </c>
      <c r="Y97" s="14">
        <v>66.609999999999999</v>
      </c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45041</v>
      </c>
      <c r="C100" s="13" t="s">
        <v>27</v>
      </c>
      <c r="D100" s="14">
        <v>128.16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>
        <v>147.66999999999999</v>
      </c>
      <c r="V100" s="14">
        <v>173</v>
      </c>
      <c r="W100" s="14">
        <v>199.81</v>
      </c>
      <c r="X100" s="14"/>
      <c r="Y100" s="14">
        <v>199.78999999999999</v>
      </c>
      <c r="Z100" s="14">
        <v>180.42667152000001</v>
      </c>
      <c r="AA100" s="15">
        <v>139.95108973000001</v>
      </c>
    </row>
    <row r="101">
      <c r="A101" s="1"/>
      <c r="B101" s="16"/>
      <c r="C101" s="13" t="s">
        <v>28</v>
      </c>
      <c r="D101" s="14"/>
      <c r="E101" s="14">
        <v>29.18</v>
      </c>
      <c r="F101" s="14">
        <v>28.510000000000002</v>
      </c>
      <c r="G101" s="14">
        <v>28.129999999999999</v>
      </c>
      <c r="H101" s="14">
        <v>27.870000000000001</v>
      </c>
      <c r="I101" s="14">
        <v>29.559999999999999</v>
      </c>
      <c r="J101" s="14">
        <v>36.630000000000003</v>
      </c>
      <c r="K101" s="14">
        <v>67.150000000000006</v>
      </c>
      <c r="L101" s="14">
        <v>67.569999999999993</v>
      </c>
      <c r="M101" s="14">
        <v>56.869999999999997</v>
      </c>
      <c r="N101" s="14">
        <v>49.539999999999999</v>
      </c>
      <c r="O101" s="14">
        <v>44.289999999999999</v>
      </c>
      <c r="P101" s="14">
        <v>42.640000000000001</v>
      </c>
      <c r="Q101" s="14">
        <v>40.659999999999997</v>
      </c>
      <c r="R101" s="14">
        <v>36.329999999999998</v>
      </c>
      <c r="S101" s="14">
        <v>36.090000000000003</v>
      </c>
      <c r="T101" s="14">
        <v>25.440000000000001</v>
      </c>
      <c r="U101" s="14"/>
      <c r="V101" s="14"/>
      <c r="W101" s="14"/>
      <c r="X101" s="14">
        <v>72.180000000000007</v>
      </c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45042</v>
      </c>
      <c r="C104" s="13" t="s">
        <v>27</v>
      </c>
      <c r="D104" s="14">
        <v>146.81</v>
      </c>
      <c r="E104" s="14"/>
      <c r="F104" s="14"/>
      <c r="G104" s="14"/>
      <c r="H104" s="14"/>
      <c r="I104" s="14">
        <v>130.62</v>
      </c>
      <c r="J104" s="14"/>
      <c r="K104" s="14">
        <v>209.77000000000001</v>
      </c>
      <c r="L104" s="14">
        <v>184.29902813000001</v>
      </c>
      <c r="M104" s="14">
        <v>134.25888719</v>
      </c>
      <c r="N104" s="14">
        <v>123.03419957</v>
      </c>
      <c r="O104" s="14">
        <v>128.86951999999999</v>
      </c>
      <c r="P104" s="14">
        <v>123.08597961</v>
      </c>
      <c r="Q104" s="14">
        <v>127.81118683</v>
      </c>
      <c r="R104" s="14">
        <v>129.27319148999999</v>
      </c>
      <c r="S104" s="14">
        <v>120.66977412999999</v>
      </c>
      <c r="T104" s="14">
        <v>127.61741497</v>
      </c>
      <c r="U104" s="14">
        <v>155.29326105999999</v>
      </c>
      <c r="V104" s="14">
        <v>175.87409683000001</v>
      </c>
      <c r="W104" s="14">
        <v>195.91343302999999</v>
      </c>
      <c r="X104" s="14">
        <v>219.50641572000001</v>
      </c>
      <c r="Y104" s="14">
        <v>202.64454746999999</v>
      </c>
      <c r="Z104" s="14">
        <v>183.09309544000001</v>
      </c>
      <c r="AA104" s="15">
        <v>160.81972221999999</v>
      </c>
    </row>
    <row r="105">
      <c r="A105" s="1"/>
      <c r="B105" s="16"/>
      <c r="C105" s="13" t="s">
        <v>28</v>
      </c>
      <c r="D105" s="14"/>
      <c r="E105" s="14">
        <v>29.642908380000002</v>
      </c>
      <c r="F105" s="14">
        <v>29.965814200000001</v>
      </c>
      <c r="G105" s="14">
        <v>27.550000000000001</v>
      </c>
      <c r="H105" s="14">
        <v>28.149999999999999</v>
      </c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>
        <v>62.579999999999998</v>
      </c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>
        <v>187.74000000000001</v>
      </c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45043</v>
      </c>
      <c r="C108" s="13" t="s">
        <v>27</v>
      </c>
      <c r="D108" s="14">
        <v>160.77000000000001</v>
      </c>
      <c r="E108" s="14">
        <v>155.03999999999999</v>
      </c>
      <c r="F108" s="14">
        <v>150.41999999999999</v>
      </c>
      <c r="G108" s="14"/>
      <c r="H108" s="14"/>
      <c r="I108" s="14">
        <v>155.14060538999999</v>
      </c>
      <c r="J108" s="14">
        <v>166.03772727</v>
      </c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>
        <v>235.47999999999999</v>
      </c>
      <c r="Y108" s="14">
        <v>208.25</v>
      </c>
      <c r="Z108" s="14">
        <v>186.83000000000001</v>
      </c>
      <c r="AA108" s="15">
        <v>151.72</v>
      </c>
    </row>
    <row r="109">
      <c r="A109" s="1"/>
      <c r="B109" s="16"/>
      <c r="C109" s="13" t="s">
        <v>28</v>
      </c>
      <c r="D109" s="14"/>
      <c r="E109" s="14"/>
      <c r="F109" s="14"/>
      <c r="G109" s="14">
        <v>49.140000000000001</v>
      </c>
      <c r="H109" s="14">
        <v>49.380000000000003</v>
      </c>
      <c r="I109" s="14"/>
      <c r="J109" s="14"/>
      <c r="K109" s="14">
        <v>72.450000000000003</v>
      </c>
      <c r="L109" s="14">
        <v>56.446260160000001</v>
      </c>
      <c r="M109" s="14">
        <v>34.724736679999999</v>
      </c>
      <c r="N109" s="14">
        <v>31.433272729999999</v>
      </c>
      <c r="O109" s="14">
        <v>32.17010947</v>
      </c>
      <c r="P109" s="14">
        <v>36.252307690000002</v>
      </c>
      <c r="Q109" s="14">
        <v>35.525183560000002</v>
      </c>
      <c r="R109" s="14">
        <v>35.778121769999998</v>
      </c>
      <c r="S109" s="14">
        <v>35.698132520000001</v>
      </c>
      <c r="T109" s="14">
        <v>35.774999999999999</v>
      </c>
      <c r="U109" s="14">
        <v>32.800668199999997</v>
      </c>
      <c r="V109" s="14">
        <v>37.443548389999997</v>
      </c>
      <c r="W109" s="14">
        <v>44.966592800000001</v>
      </c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45044</v>
      </c>
      <c r="C112" s="13" t="s">
        <v>27</v>
      </c>
      <c r="D112" s="14">
        <v>153.05000000000001</v>
      </c>
      <c r="E112" s="14">
        <v>139.46000000000001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>
        <v>199.31</v>
      </c>
      <c r="Y112" s="14"/>
      <c r="Z112" s="14">
        <v>174.97</v>
      </c>
      <c r="AA112" s="15">
        <v>158.12</v>
      </c>
    </row>
    <row r="113">
      <c r="A113" s="1"/>
      <c r="B113" s="16"/>
      <c r="C113" s="13" t="s">
        <v>28</v>
      </c>
      <c r="D113" s="14"/>
      <c r="E113" s="14"/>
      <c r="F113" s="14">
        <v>45.18</v>
      </c>
      <c r="G113" s="14">
        <v>45.890000000000001</v>
      </c>
      <c r="H113" s="14">
        <v>28</v>
      </c>
      <c r="I113" s="14">
        <v>28.91</v>
      </c>
      <c r="J113" s="14">
        <v>56.850000000000001</v>
      </c>
      <c r="K113" s="14">
        <v>62.549999999999997</v>
      </c>
      <c r="L113" s="14">
        <v>53.584561030000003</v>
      </c>
      <c r="M113" s="14">
        <v>43.360111240000002</v>
      </c>
      <c r="N113" s="14">
        <v>42.138612960000003</v>
      </c>
      <c r="O113" s="14">
        <v>40.565450300000002</v>
      </c>
      <c r="P113" s="14">
        <v>40.189218750000002</v>
      </c>
      <c r="Q113" s="14">
        <v>38.515882349999998</v>
      </c>
      <c r="R113" s="14">
        <v>37.175882350000002</v>
      </c>
      <c r="S113" s="14">
        <v>35.839821430000001</v>
      </c>
      <c r="T113" s="14">
        <v>34.608499999999999</v>
      </c>
      <c r="U113" s="14">
        <v>36.556558090000003</v>
      </c>
      <c r="V113" s="14">
        <v>42.016299510000003</v>
      </c>
      <c r="W113" s="14">
        <v>38.9001108</v>
      </c>
      <c r="X113" s="14"/>
      <c r="Y113" s="14">
        <v>62.270000000000003</v>
      </c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45045</v>
      </c>
      <c r="C116" s="13" t="s">
        <v>27</v>
      </c>
      <c r="D116" s="14">
        <v>173.38999999999999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>
        <v>103.48</v>
      </c>
      <c r="T116" s="14">
        <v>113.12463768000001</v>
      </c>
      <c r="U116" s="14">
        <v>116.81286695999999</v>
      </c>
      <c r="V116" s="14">
        <v>130.08000000000001</v>
      </c>
      <c r="W116" s="14">
        <v>177.03999999999999</v>
      </c>
      <c r="X116" s="14">
        <v>178.87</v>
      </c>
      <c r="Y116" s="14"/>
      <c r="Z116" s="14"/>
      <c r="AA116" s="15"/>
    </row>
    <row r="117">
      <c r="A117" s="1"/>
      <c r="B117" s="16"/>
      <c r="C117" s="13" t="s">
        <v>28</v>
      </c>
      <c r="D117" s="14"/>
      <c r="E117" s="14">
        <v>54.280000000000001</v>
      </c>
      <c r="F117" s="14">
        <v>37.032406600000002</v>
      </c>
      <c r="G117" s="14">
        <v>32.81957929</v>
      </c>
      <c r="H117" s="14">
        <v>33.606698909999999</v>
      </c>
      <c r="I117" s="14">
        <v>30.98</v>
      </c>
      <c r="J117" s="14">
        <v>34.655959369999998</v>
      </c>
      <c r="K117" s="14">
        <v>32.827272729999997</v>
      </c>
      <c r="L117" s="14">
        <v>38.031117020000003</v>
      </c>
      <c r="M117" s="14">
        <v>53.409999999999997</v>
      </c>
      <c r="N117" s="14">
        <v>41.624312410000002</v>
      </c>
      <c r="O117" s="14">
        <v>32.934963500000002</v>
      </c>
      <c r="P117" s="14">
        <v>31.214800199999999</v>
      </c>
      <c r="Q117" s="14">
        <v>23.86571429</v>
      </c>
      <c r="R117" s="14">
        <v>19.870000000000001</v>
      </c>
      <c r="S117" s="14"/>
      <c r="T117" s="14"/>
      <c r="U117" s="14"/>
      <c r="V117" s="14"/>
      <c r="W117" s="14"/>
      <c r="X117" s="14"/>
      <c r="Y117" s="14">
        <v>60.100000000000001</v>
      </c>
      <c r="Z117" s="14">
        <v>57.890000000000001</v>
      </c>
      <c r="AA117" s="15">
        <v>55.100000000000001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45046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29.843543050000001</v>
      </c>
      <c r="E121" s="14">
        <v>27.516210780000002</v>
      </c>
      <c r="F121" s="14">
        <v>26.66</v>
      </c>
      <c r="G121" s="14">
        <v>25.82</v>
      </c>
      <c r="H121" s="14">
        <v>25.550000000000001</v>
      </c>
      <c r="I121" s="14">
        <v>26.32</v>
      </c>
      <c r="J121" s="14">
        <v>25.787500000000001</v>
      </c>
      <c r="K121" s="14">
        <v>24.606451610000001</v>
      </c>
      <c r="L121" s="14">
        <v>26.25045948</v>
      </c>
      <c r="M121" s="14">
        <v>16.006016370000001</v>
      </c>
      <c r="N121" s="14">
        <v>9.9554776900000004</v>
      </c>
      <c r="O121" s="14">
        <v>4.4963192200000002</v>
      </c>
      <c r="P121" s="14">
        <v>3.98382353</v>
      </c>
      <c r="Q121" s="14">
        <v>4.1767717500000003</v>
      </c>
      <c r="R121" s="14">
        <v>2.7301536500000001</v>
      </c>
      <c r="S121" s="14">
        <v>2.8500000000000001</v>
      </c>
      <c r="T121" s="14">
        <v>5.4615789499999998</v>
      </c>
      <c r="U121" s="14">
        <v>27.157368420000001</v>
      </c>
      <c r="V121" s="14">
        <v>39.609999999999999</v>
      </c>
      <c r="W121" s="14">
        <v>44.199117649999998</v>
      </c>
      <c r="X121" s="14">
        <v>45.547644239999997</v>
      </c>
      <c r="Y121" s="14">
        <v>49.468260870000002</v>
      </c>
      <c r="Z121" s="14">
        <v>35.140000000000001</v>
      </c>
      <c r="AA121" s="15">
        <v>32.609999999999999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45017</v>
      </c>
      <c r="B2" s="29" t="s">
        <v>34</v>
      </c>
      <c r="C2" s="29">
        <v>1</v>
      </c>
      <c r="D2" s="30">
        <v>61.696199999999997</v>
      </c>
    </row>
    <row r="3" ht="16.5">
      <c r="A3" s="28">
        <v>45018</v>
      </c>
      <c r="B3" s="29" t="s">
        <v>34</v>
      </c>
      <c r="C3" s="29">
        <v>1</v>
      </c>
      <c r="D3" s="30">
        <v>61.696199999999997</v>
      </c>
    </row>
    <row r="4" ht="16.5">
      <c r="A4" s="28">
        <v>45019</v>
      </c>
      <c r="B4" s="29" t="s">
        <v>34</v>
      </c>
      <c r="C4" s="29">
        <v>1</v>
      </c>
      <c r="D4" s="30">
        <v>61.696199999999997</v>
      </c>
    </row>
    <row r="5" ht="16.5">
      <c r="A5" s="28">
        <v>45020</v>
      </c>
      <c r="B5" s="29" t="s">
        <v>34</v>
      </c>
      <c r="C5" s="29">
        <v>1</v>
      </c>
      <c r="D5" s="30">
        <v>61.694800000000001</v>
      </c>
    </row>
    <row r="6" ht="16.5">
      <c r="A6" s="28">
        <v>45021</v>
      </c>
      <c r="B6" s="29" t="s">
        <v>34</v>
      </c>
      <c r="C6" s="29">
        <v>1</v>
      </c>
      <c r="D6" s="30">
        <v>61.695</v>
      </c>
    </row>
    <row r="7" ht="16.5">
      <c r="A7" s="28">
        <v>45022</v>
      </c>
      <c r="B7" s="29" t="s">
        <v>34</v>
      </c>
      <c r="C7" s="29">
        <v>1</v>
      </c>
      <c r="D7" s="30">
        <v>61.695</v>
      </c>
    </row>
    <row r="8" ht="16.5">
      <c r="A8" s="28">
        <v>45023</v>
      </c>
      <c r="B8" s="29" t="s">
        <v>34</v>
      </c>
      <c r="C8" s="29">
        <v>1</v>
      </c>
      <c r="D8" s="30">
        <v>61.695</v>
      </c>
    </row>
    <row r="9" ht="16.5">
      <c r="A9" s="28">
        <v>45024</v>
      </c>
      <c r="B9" s="29" t="s">
        <v>34</v>
      </c>
      <c r="C9" s="29">
        <v>1</v>
      </c>
      <c r="D9" s="30">
        <v>61.6937</v>
      </c>
    </row>
    <row r="10" ht="16.5">
      <c r="A10" s="28">
        <v>45025</v>
      </c>
      <c r="B10" s="29" t="s">
        <v>34</v>
      </c>
      <c r="C10" s="29">
        <v>1</v>
      </c>
      <c r="D10" s="30">
        <v>61.6937</v>
      </c>
    </row>
    <row r="11" ht="16.5">
      <c r="A11" s="28">
        <v>45026</v>
      </c>
      <c r="B11" s="29" t="s">
        <v>34</v>
      </c>
      <c r="C11" s="29">
        <v>1</v>
      </c>
      <c r="D11" s="30">
        <v>61.6937</v>
      </c>
    </row>
    <row r="12" ht="16.5">
      <c r="A12" s="28">
        <v>45027</v>
      </c>
      <c r="B12" s="29" t="s">
        <v>34</v>
      </c>
      <c r="C12" s="29">
        <v>1</v>
      </c>
      <c r="D12" s="30">
        <v>61.695</v>
      </c>
    </row>
    <row r="13" ht="16.5">
      <c r="A13" s="28">
        <v>45028</v>
      </c>
      <c r="B13" s="29" t="s">
        <v>34</v>
      </c>
      <c r="C13" s="29">
        <v>1</v>
      </c>
      <c r="D13" s="30">
        <v>61.692</v>
      </c>
    </row>
    <row r="14" ht="16.5">
      <c r="A14" s="28">
        <v>45029</v>
      </c>
      <c r="B14" s="29" t="s">
        <v>34</v>
      </c>
      <c r="C14" s="29">
        <v>1</v>
      </c>
      <c r="D14" s="30">
        <v>61.670999999999999</v>
      </c>
    </row>
    <row r="15" ht="16.5">
      <c r="A15" s="28">
        <v>45030</v>
      </c>
      <c r="B15" s="29" t="s">
        <v>34</v>
      </c>
      <c r="C15" s="29">
        <v>1</v>
      </c>
      <c r="D15" s="30">
        <v>61.633699999999997</v>
      </c>
    </row>
    <row r="16" ht="16.5">
      <c r="A16" s="28">
        <v>45031</v>
      </c>
      <c r="B16" s="29" t="s">
        <v>34</v>
      </c>
      <c r="C16" s="29">
        <v>1</v>
      </c>
      <c r="D16" s="30">
        <v>61.633699999999997</v>
      </c>
    </row>
    <row r="17" ht="16.5">
      <c r="A17" s="28">
        <v>45032</v>
      </c>
      <c r="B17" s="29" t="s">
        <v>34</v>
      </c>
      <c r="C17" s="29">
        <v>1</v>
      </c>
      <c r="D17" s="30">
        <v>61.633699999999997</v>
      </c>
    </row>
    <row r="18" ht="16.5">
      <c r="A18" s="28">
        <v>45033</v>
      </c>
      <c r="B18" s="29" t="s">
        <v>34</v>
      </c>
      <c r="C18" s="29">
        <v>1</v>
      </c>
      <c r="D18" s="30">
        <v>61.633699999999997</v>
      </c>
    </row>
    <row r="19" ht="16.5">
      <c r="A19" s="28">
        <v>45034</v>
      </c>
      <c r="B19" s="29" t="s">
        <v>34</v>
      </c>
      <c r="C19" s="29">
        <v>1</v>
      </c>
      <c r="D19" s="30">
        <v>61.633699999999997</v>
      </c>
    </row>
    <row r="20" ht="16.5">
      <c r="A20" s="28">
        <v>45035</v>
      </c>
      <c r="B20" s="29" t="s">
        <v>34</v>
      </c>
      <c r="C20" s="29">
        <v>1</v>
      </c>
      <c r="D20" s="30">
        <v>61.655000000000001</v>
      </c>
    </row>
    <row r="21" ht="16.5">
      <c r="A21" s="28">
        <v>45036</v>
      </c>
      <c r="B21" s="29" t="s">
        <v>34</v>
      </c>
      <c r="C21" s="29">
        <v>1</v>
      </c>
      <c r="D21" s="30">
        <v>61.604199999999999</v>
      </c>
    </row>
    <row r="22" ht="16.5">
      <c r="A22" s="28">
        <v>45037</v>
      </c>
      <c r="B22" s="29" t="s">
        <v>34</v>
      </c>
      <c r="C22" s="29">
        <v>1</v>
      </c>
      <c r="D22" s="30">
        <v>61.560699999999997</v>
      </c>
    </row>
    <row r="23" ht="16.5">
      <c r="A23" s="28">
        <v>45038</v>
      </c>
      <c r="B23" s="29" t="s">
        <v>34</v>
      </c>
      <c r="C23" s="29">
        <v>1</v>
      </c>
      <c r="D23" s="30">
        <v>61.560699999999997</v>
      </c>
    </row>
    <row r="24" ht="16.5">
      <c r="A24" s="28">
        <v>45039</v>
      </c>
      <c r="B24" s="29" t="s">
        <v>34</v>
      </c>
      <c r="C24" s="29">
        <v>1</v>
      </c>
      <c r="D24" s="30">
        <v>61.560699999999997</v>
      </c>
    </row>
    <row r="25" ht="16.5">
      <c r="A25" s="28">
        <v>45040</v>
      </c>
      <c r="B25" s="29" t="s">
        <v>34</v>
      </c>
      <c r="C25" s="29">
        <v>1</v>
      </c>
      <c r="D25" s="30">
        <v>61.560699999999997</v>
      </c>
    </row>
    <row r="26" ht="16.5">
      <c r="A26" s="28">
        <v>45041</v>
      </c>
      <c r="B26" s="29" t="s">
        <v>34</v>
      </c>
      <c r="C26" s="29">
        <v>1</v>
      </c>
      <c r="D26" s="30">
        <v>61.567</v>
      </c>
    </row>
    <row r="27" ht="16.5">
      <c r="A27" s="28">
        <v>45042</v>
      </c>
      <c r="B27" s="29" t="s">
        <v>34</v>
      </c>
      <c r="C27" s="29">
        <v>1</v>
      </c>
      <c r="D27" s="30">
        <v>61.548999999999999</v>
      </c>
    </row>
    <row r="28" ht="16.5">
      <c r="A28" s="28">
        <v>45043</v>
      </c>
      <c r="B28" s="29" t="s">
        <v>34</v>
      </c>
      <c r="C28" s="29">
        <v>1</v>
      </c>
      <c r="D28" s="30">
        <v>61.521700000000003</v>
      </c>
    </row>
    <row r="29" ht="16.5">
      <c r="A29" s="28">
        <v>45044</v>
      </c>
      <c r="B29" s="29" t="s">
        <v>34</v>
      </c>
      <c r="C29" s="29">
        <v>1</v>
      </c>
      <c r="D29" s="30">
        <v>61.515000000000001</v>
      </c>
    </row>
    <row r="30" ht="16.5">
      <c r="A30" s="28">
        <v>45045</v>
      </c>
      <c r="B30" s="29" t="s">
        <v>34</v>
      </c>
      <c r="C30" s="29">
        <v>1</v>
      </c>
      <c r="D30" s="30">
        <v>61.515000000000001</v>
      </c>
    </row>
    <row r="31" ht="16.5">
      <c r="A31" s="28">
        <v>45046</v>
      </c>
      <c r="B31" s="29" t="s">
        <v>34</v>
      </c>
      <c r="C31" s="29">
        <v>1</v>
      </c>
      <c r="D31" s="30">
        <v>61.515000000000001</v>
      </c>
    </row>
    <row r="32" thickTop="1" ht="16.5">
      <c r="A32" s="31"/>
      <c r="B32" s="32" t="s">
        <v>34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45017</v>
      </c>
      <c r="C4" s="13" t="s">
        <v>27</v>
      </c>
      <c r="D4" s="14"/>
      <c r="E4" s="14"/>
      <c r="F4" s="14"/>
      <c r="G4" s="14"/>
      <c r="H4" s="14"/>
      <c r="I4" s="14">
        <v>3395.7588479999999</v>
      </c>
      <c r="J4" s="14"/>
      <c r="K4" s="14"/>
      <c r="L4" s="14"/>
      <c r="M4" s="14"/>
      <c r="N4" s="14"/>
      <c r="O4" s="14"/>
      <c r="P4" s="14">
        <v>3328.7480885920022</v>
      </c>
      <c r="Q4" s="14">
        <v>3150.525993700368</v>
      </c>
      <c r="R4" s="14">
        <v>2719.6871087953859</v>
      </c>
      <c r="S4" s="14">
        <v>2929.5929842686778</v>
      </c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>
        <v>1793.814638462376</v>
      </c>
      <c r="E5" s="14">
        <v>1323.9113491140361</v>
      </c>
      <c r="F5" s="14">
        <v>1264.269602342898</v>
      </c>
      <c r="G5" s="14">
        <v>785.87581644827401</v>
      </c>
      <c r="H5" s="14">
        <v>703.31236676150399</v>
      </c>
      <c r="I5" s="14"/>
      <c r="J5" s="14">
        <v>898.61577523475398</v>
      </c>
      <c r="K5" s="14">
        <v>983.691924825</v>
      </c>
      <c r="L5" s="14">
        <v>1153.505376135852</v>
      </c>
      <c r="M5" s="14">
        <v>1153.2917271309479</v>
      </c>
      <c r="N5" s="14">
        <v>932.50848275690998</v>
      </c>
      <c r="O5" s="14">
        <v>867.25374218698198</v>
      </c>
      <c r="P5" s="14"/>
      <c r="Q5" s="14"/>
      <c r="R5" s="14"/>
      <c r="S5" s="14"/>
      <c r="T5" s="14"/>
      <c r="U5" s="14">
        <v>999.73615860056395</v>
      </c>
      <c r="V5" s="14">
        <v>1741.643922079608</v>
      </c>
      <c r="W5" s="14">
        <v>2745.0049576213019</v>
      </c>
      <c r="X5" s="14">
        <v>2370.7980974646298</v>
      </c>
      <c r="Y5" s="14">
        <v>1428.4585010718899</v>
      </c>
      <c r="Z5" s="14">
        <v>1484.8139701358521</v>
      </c>
      <c r="AA5" s="15">
        <v>1239.263094135852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>
        <v>1282.0470359999999</v>
      </c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>
        <v>3846.1411079999998</v>
      </c>
      <c r="U7" s="19"/>
      <c r="V7" s="19"/>
      <c r="W7" s="19"/>
      <c r="X7" s="19"/>
      <c r="Y7" s="19"/>
      <c r="Z7" s="19"/>
      <c r="AA7" s="20"/>
    </row>
    <row r="8" ht="15.75">
      <c r="A8" s="11"/>
      <c r="B8" s="12">
        <v>45018</v>
      </c>
      <c r="C8" s="13" t="s">
        <v>27</v>
      </c>
      <c r="D8" s="14"/>
      <c r="E8" s="14">
        <v>5680.3691339999996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2178.4928220000002</v>
      </c>
      <c r="E9" s="14"/>
      <c r="F9" s="14"/>
      <c r="G9" s="14"/>
      <c r="H9" s="14"/>
      <c r="I9" s="14"/>
      <c r="J9" s="14"/>
      <c r="K9" s="14"/>
      <c r="L9" s="14"/>
      <c r="M9" s="14">
        <v>1223.4356459999999</v>
      </c>
      <c r="N9" s="14"/>
      <c r="O9" s="14">
        <v>979.118694</v>
      </c>
      <c r="P9" s="14">
        <v>887.80831799999999</v>
      </c>
      <c r="Q9" s="14">
        <v>512.87003396827799</v>
      </c>
      <c r="R9" s="14">
        <v>276.61789817911801</v>
      </c>
      <c r="S9" s="14">
        <v>301.395887980098</v>
      </c>
      <c r="T9" s="14">
        <v>587.04929398009801</v>
      </c>
      <c r="U9" s="14">
        <v>773.05338600000005</v>
      </c>
      <c r="V9" s="14">
        <v>1858.9196331004739</v>
      </c>
      <c r="W9" s="14">
        <v>2406.805054172688</v>
      </c>
      <c r="X9" s="14">
        <v>2428.979394</v>
      </c>
      <c r="Y9" s="14">
        <v>2222.4806985752521</v>
      </c>
      <c r="Z9" s="14">
        <v>2078.2202610280078</v>
      </c>
      <c r="AA9" s="15">
        <v>2020.3369861358519</v>
      </c>
    </row>
    <row r="10">
      <c r="A10" s="11"/>
      <c r="B10" s="16"/>
      <c r="C10" s="13" t="s">
        <v>29</v>
      </c>
      <c r="D10" s="14"/>
      <c r="E10" s="14"/>
      <c r="F10" s="14">
        <v>1804.922331</v>
      </c>
      <c r="G10" s="14">
        <v>1865.0761259999999</v>
      </c>
      <c r="H10" s="14">
        <v>1804.922331</v>
      </c>
      <c r="I10" s="14">
        <v>1865.0761259999999</v>
      </c>
      <c r="J10" s="14">
        <v>1811.4004319999999</v>
      </c>
      <c r="K10" s="14">
        <v>2161.834848</v>
      </c>
      <c r="L10" s="14">
        <v>2330.5739549999998</v>
      </c>
      <c r="M10" s="14"/>
      <c r="N10" s="14">
        <v>1619.5252499999999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>
        <v>5414.7669930000002</v>
      </c>
      <c r="G11" s="19">
        <v>5595.2283779999998</v>
      </c>
      <c r="H11" s="19">
        <v>5414.7669930000002</v>
      </c>
      <c r="I11" s="19">
        <v>5595.2283779999998</v>
      </c>
      <c r="J11" s="19">
        <v>5434.2012960000002</v>
      </c>
      <c r="K11" s="19">
        <v>6485.5045440000004</v>
      </c>
      <c r="L11" s="19">
        <v>6991.7218650000004</v>
      </c>
      <c r="M11" s="19"/>
      <c r="N11" s="19">
        <v>4858.57575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45019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>
        <v>7159.6155057840597</v>
      </c>
      <c r="P12" s="14">
        <v>6613.1128507943458</v>
      </c>
      <c r="Q12" s="14">
        <v>6321.3926520000005</v>
      </c>
      <c r="R12" s="14">
        <v>5741.2493517810781</v>
      </c>
      <c r="S12" s="14">
        <v>6325.0944239999999</v>
      </c>
      <c r="T12" s="14">
        <v>6572.7057204853263</v>
      </c>
      <c r="U12" s="14">
        <v>8045.3940144853259</v>
      </c>
      <c r="V12" s="14"/>
      <c r="W12" s="14"/>
      <c r="X12" s="14">
        <v>12164.945767151999</v>
      </c>
      <c r="Y12" s="14"/>
      <c r="Z12" s="14"/>
      <c r="AA12" s="15"/>
    </row>
    <row r="13">
      <c r="A13" s="11"/>
      <c r="B13" s="16"/>
      <c r="C13" s="13" t="s">
        <v>28</v>
      </c>
      <c r="D13" s="14">
        <v>2391.2839313716081</v>
      </c>
      <c r="E13" s="14">
        <v>1831.760178</v>
      </c>
      <c r="F13" s="14">
        <v>1801.5290399999999</v>
      </c>
      <c r="G13" s="14">
        <v>1760.1925859999999</v>
      </c>
      <c r="H13" s="14">
        <v>1868.160936</v>
      </c>
      <c r="I13" s="14">
        <v>2046.4629540000001</v>
      </c>
      <c r="J13" s="14">
        <v>2562.2431860000002</v>
      </c>
      <c r="K13" s="14"/>
      <c r="L13" s="14">
        <v>2755.352292</v>
      </c>
      <c r="M13" s="14">
        <v>2195.767758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>
        <v>2413.5553439999999</v>
      </c>
      <c r="AA13" s="15">
        <v>2094.1716796572541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>
        <v>5132.5068780000001</v>
      </c>
      <c r="L14" s="14"/>
      <c r="M14" s="14"/>
      <c r="N14" s="14">
        <v>3110.7224040000001</v>
      </c>
      <c r="O14" s="14"/>
      <c r="P14" s="14"/>
      <c r="Q14" s="14"/>
      <c r="R14" s="14"/>
      <c r="S14" s="14"/>
      <c r="T14" s="14"/>
      <c r="U14" s="14"/>
      <c r="V14" s="14">
        <v>4126.5503369999997</v>
      </c>
      <c r="W14" s="14">
        <v>4877.3930909999999</v>
      </c>
      <c r="X14" s="14"/>
      <c r="Y14" s="14">
        <v>4232.0508390000005</v>
      </c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>
        <v>15397.520634</v>
      </c>
      <c r="L15" s="19"/>
      <c r="M15" s="19"/>
      <c r="N15" s="19">
        <v>9332.1672120000003</v>
      </c>
      <c r="O15" s="19"/>
      <c r="P15" s="19"/>
      <c r="Q15" s="19"/>
      <c r="R15" s="19"/>
      <c r="S15" s="19"/>
      <c r="T15" s="19"/>
      <c r="U15" s="19"/>
      <c r="V15" s="19">
        <v>12379.651011</v>
      </c>
      <c r="W15" s="19">
        <v>14632.179273</v>
      </c>
      <c r="X15" s="19"/>
      <c r="Y15" s="19">
        <v>12696.152517</v>
      </c>
      <c r="Z15" s="19"/>
      <c r="AA15" s="20"/>
    </row>
    <row r="16" ht="15.75">
      <c r="A16" s="11"/>
      <c r="B16" s="12">
        <v>45020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>
        <v>11277.809440000001</v>
      </c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2432.453003245148</v>
      </c>
      <c r="E17" s="14">
        <v>2031.609764</v>
      </c>
      <c r="F17" s="14">
        <v>2037.7792440000001</v>
      </c>
      <c r="G17" s="14">
        <v>1995.209832</v>
      </c>
      <c r="H17" s="14">
        <v>2072.9452799999999</v>
      </c>
      <c r="I17" s="14">
        <v>2265.4330559999999</v>
      </c>
      <c r="J17" s="14">
        <v>2659.662828</v>
      </c>
      <c r="K17" s="14">
        <v>3234.6583639999999</v>
      </c>
      <c r="L17" s="14">
        <v>2977.391048</v>
      </c>
      <c r="M17" s="14">
        <v>2520.8495280000002</v>
      </c>
      <c r="N17" s="14">
        <v>2200.9559414418081</v>
      </c>
      <c r="O17" s="14">
        <v>2073.7678771276842</v>
      </c>
      <c r="P17" s="14">
        <v>2036.1703404768359</v>
      </c>
      <c r="Q17" s="14">
        <v>2005.30949903076</v>
      </c>
      <c r="R17" s="14">
        <v>1986.778209127684</v>
      </c>
      <c r="S17" s="14">
        <v>2012.13679983576</v>
      </c>
      <c r="T17" s="14">
        <v>2087.0042410512119</v>
      </c>
      <c r="U17" s="14"/>
      <c r="V17" s="14">
        <v>4546.9067599999998</v>
      </c>
      <c r="W17" s="14">
        <v>4316.2493551704401</v>
      </c>
      <c r="X17" s="14">
        <v>3283.1836969820079</v>
      </c>
      <c r="Y17" s="14">
        <v>2872.2963289820082</v>
      </c>
      <c r="Z17" s="14">
        <v>4359.3545679999997</v>
      </c>
      <c r="AA17" s="15">
        <v>4036.0738160000001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45021</v>
      </c>
      <c r="C20" s="13" t="s">
        <v>27</v>
      </c>
      <c r="D20" s="14">
        <v>12065.691150000001</v>
      </c>
      <c r="E20" s="14"/>
      <c r="F20" s="14"/>
      <c r="G20" s="14"/>
      <c r="H20" s="14"/>
      <c r="I20" s="14"/>
      <c r="J20" s="14"/>
      <c r="K20" s="14">
        <v>18704.07315</v>
      </c>
      <c r="L20" s="14">
        <v>14998.990746302999</v>
      </c>
      <c r="M20" s="14">
        <v>11569.25804654835</v>
      </c>
      <c r="N20" s="14"/>
      <c r="O20" s="14"/>
      <c r="P20" s="14"/>
      <c r="Q20" s="14"/>
      <c r="R20" s="14">
        <v>10507.892400000001</v>
      </c>
      <c r="S20" s="14">
        <v>10279.55884531815</v>
      </c>
      <c r="T20" s="14">
        <v>10150.943536086301</v>
      </c>
      <c r="U20" s="14">
        <v>10999.101048078601</v>
      </c>
      <c r="V20" s="14">
        <v>14500.792799999999</v>
      </c>
      <c r="W20" s="14"/>
      <c r="X20" s="14"/>
      <c r="Y20" s="14"/>
      <c r="Z20" s="14">
        <v>13209.1696451304</v>
      </c>
      <c r="AA20" s="15">
        <v>11780.102954129399</v>
      </c>
    </row>
    <row r="21">
      <c r="A21" s="1"/>
      <c r="B21" s="16"/>
      <c r="C21" s="13" t="s">
        <v>28</v>
      </c>
      <c r="D21" s="14"/>
      <c r="E21" s="14">
        <v>3728.8458000000001</v>
      </c>
      <c r="F21" s="14">
        <v>3731.93055</v>
      </c>
      <c r="G21" s="14">
        <v>3685.6592999999998</v>
      </c>
      <c r="H21" s="14">
        <v>3957.73425</v>
      </c>
      <c r="I21" s="14">
        <v>4250.1685500000003</v>
      </c>
      <c r="J21" s="14">
        <v>5124.3867</v>
      </c>
      <c r="K21" s="14"/>
      <c r="L21" s="14"/>
      <c r="M21" s="14"/>
      <c r="N21" s="14">
        <v>3779.4357</v>
      </c>
      <c r="O21" s="14">
        <v>3610.3914</v>
      </c>
      <c r="P21" s="14">
        <v>3505.5099</v>
      </c>
      <c r="Q21" s="14">
        <v>3509.8285500000002</v>
      </c>
      <c r="R21" s="14"/>
      <c r="S21" s="14"/>
      <c r="T21" s="14"/>
      <c r="U21" s="14"/>
      <c r="V21" s="14"/>
      <c r="W21" s="14">
        <v>4737.6978458584499</v>
      </c>
      <c r="X21" s="14">
        <v>3557.1280502056502</v>
      </c>
      <c r="Y21" s="14">
        <v>5095.39005</v>
      </c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45022</v>
      </c>
      <c r="C24" s="13" t="s">
        <v>27</v>
      </c>
      <c r="D24" s="14">
        <v>10935.40321429695</v>
      </c>
      <c r="E24" s="14">
        <v>9950.0908086985492</v>
      </c>
      <c r="F24" s="14">
        <v>10020.883796985599</v>
      </c>
      <c r="G24" s="14">
        <v>10673.235000000001</v>
      </c>
      <c r="H24" s="14">
        <v>10628.8146</v>
      </c>
      <c r="I24" s="14"/>
      <c r="J24" s="14"/>
      <c r="K24" s="14">
        <v>14951.78325</v>
      </c>
      <c r="L24" s="14">
        <v>14122.60245</v>
      </c>
      <c r="M24" s="14">
        <v>11552.38875</v>
      </c>
      <c r="N24" s="14">
        <v>10593.648450000001</v>
      </c>
      <c r="O24" s="14">
        <v>10111.122592112701</v>
      </c>
      <c r="P24" s="14">
        <v>9036.8563026640495</v>
      </c>
      <c r="Q24" s="14">
        <v>9411.5221357684495</v>
      </c>
      <c r="R24" s="14">
        <v>9588.5724990572999</v>
      </c>
      <c r="S24" s="14">
        <v>9417.7417499999992</v>
      </c>
      <c r="T24" s="14">
        <v>9038.44577686095</v>
      </c>
      <c r="U24" s="14">
        <v>10183.8536060517</v>
      </c>
      <c r="V24" s="14">
        <v>11506.6649740266</v>
      </c>
      <c r="W24" s="14">
        <v>12709.852017865651</v>
      </c>
      <c r="X24" s="14">
        <v>15520.55947365105</v>
      </c>
      <c r="Y24" s="14">
        <v>10662.852613121549</v>
      </c>
      <c r="Z24" s="14">
        <v>10191.5920012644</v>
      </c>
      <c r="AA24" s="15">
        <v>9178.5736371473995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>
        <v>3853.4697000000001</v>
      </c>
      <c r="J25" s="14">
        <v>3467.9676133462499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45023</v>
      </c>
      <c r="C28" s="13" t="s">
        <v>27</v>
      </c>
      <c r="D28" s="14">
        <v>8515.3355135648999</v>
      </c>
      <c r="E28" s="14">
        <v>8169.2252605664999</v>
      </c>
      <c r="F28" s="14">
        <v>8012.107548</v>
      </c>
      <c r="G28" s="14">
        <v>8401.0099440905997</v>
      </c>
      <c r="H28" s="14">
        <v>8648.6559197885999</v>
      </c>
      <c r="I28" s="14">
        <v>9763.5182928925497</v>
      </c>
      <c r="J28" s="14">
        <v>9401.7141768451493</v>
      </c>
      <c r="K28" s="14">
        <v>10019.168185510351</v>
      </c>
      <c r="L28" s="14">
        <v>10462.9476443238</v>
      </c>
      <c r="M28" s="14">
        <v>10097.3858449995</v>
      </c>
      <c r="N28" s="14">
        <v>9982.0910501599501</v>
      </c>
      <c r="O28" s="14">
        <v>10680.7959986436</v>
      </c>
      <c r="P28" s="14">
        <v>10619.56035</v>
      </c>
      <c r="Q28" s="14">
        <v>10212.37335</v>
      </c>
      <c r="R28" s="14"/>
      <c r="S28" s="14"/>
      <c r="T28" s="14">
        <v>10749.119849999999</v>
      </c>
      <c r="U28" s="14">
        <v>11163.0933</v>
      </c>
      <c r="V28" s="14">
        <v>11744.13154679955</v>
      </c>
      <c r="W28" s="14">
        <v>12989.882250000001</v>
      </c>
      <c r="X28" s="14">
        <v>13295.889450000001</v>
      </c>
      <c r="Y28" s="14">
        <v>12694.3632</v>
      </c>
      <c r="Z28" s="14">
        <v>11458.70937834345</v>
      </c>
      <c r="AA28" s="15">
        <v>10922.775503907151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>
        <v>3041.9947949381999</v>
      </c>
      <c r="S29" s="14">
        <v>2139.9859902897001</v>
      </c>
      <c r="T29" s="14"/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45024</v>
      </c>
      <c r="C32" s="13" t="s">
        <v>27</v>
      </c>
      <c r="D32" s="14">
        <v>10059.971772911675</v>
      </c>
      <c r="E32" s="14">
        <v>9135.6489597135169</v>
      </c>
      <c r="F32" s="14">
        <v>9384.6058664994544</v>
      </c>
      <c r="G32" s="14">
        <v>10249.174381000001</v>
      </c>
      <c r="H32" s="14">
        <v>10251.642129</v>
      </c>
      <c r="I32" s="14">
        <v>10379.348088000001</v>
      </c>
      <c r="J32" s="14">
        <v>10641.546313000001</v>
      </c>
      <c r="K32" s="14">
        <v>11964.259241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>
        <v>11455.747521387697</v>
      </c>
      <c r="AA32" s="15">
        <v>10703.020986792386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>
        <v>4124.8407820000002</v>
      </c>
      <c r="M33" s="14">
        <v>4011.941311</v>
      </c>
      <c r="N33" s="14">
        <v>3667.0735279999999</v>
      </c>
      <c r="O33" s="14">
        <v>2555.607087063805</v>
      </c>
      <c r="P33" s="14">
        <v>2122.6274233626282</v>
      </c>
      <c r="Q33" s="14">
        <v>2072.568121196216</v>
      </c>
      <c r="R33" s="14">
        <v>1756.2504008421599</v>
      </c>
      <c r="S33" s="14">
        <v>2036.801628009368</v>
      </c>
      <c r="T33" s="14">
        <v>1866.841248551759</v>
      </c>
      <c r="U33" s="14">
        <v>2161.398785325101</v>
      </c>
      <c r="V33" s="14">
        <v>2406.0738852820018</v>
      </c>
      <c r="W33" s="14">
        <v>3002.025555448241</v>
      </c>
      <c r="X33" s="14">
        <v>2688.7299306016612</v>
      </c>
      <c r="Y33" s="14">
        <v>3073.2724471591791</v>
      </c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45025</v>
      </c>
      <c r="C36" s="13" t="s">
        <v>27</v>
      </c>
      <c r="D36" s="14">
        <v>10260.356364125</v>
      </c>
      <c r="E36" s="14">
        <v>9448.5824468596566</v>
      </c>
      <c r="F36" s="14">
        <v>11089.442574999999</v>
      </c>
      <c r="G36" s="14">
        <v>10919.167963</v>
      </c>
      <c r="H36" s="14">
        <v>10941.994632</v>
      </c>
      <c r="I36" s="14">
        <v>10906.829223000001</v>
      </c>
      <c r="J36" s="14">
        <v>9620.9952792151598</v>
      </c>
      <c r="K36" s="14">
        <v>9974.1070735111934</v>
      </c>
      <c r="L36" s="14">
        <v>10489.26427376532</v>
      </c>
      <c r="M36" s="14">
        <v>10378.114213999999</v>
      </c>
      <c r="N36" s="14">
        <v>9247.8856300000007</v>
      </c>
      <c r="O36" s="14">
        <v>7774.6054792577252</v>
      </c>
      <c r="P36" s="14">
        <v>6988.3608148275571</v>
      </c>
      <c r="Q36" s="14">
        <v>4908.4090651432562</v>
      </c>
      <c r="R36" s="14">
        <v>4553.4407716880833</v>
      </c>
      <c r="S36" s="14">
        <v>4488.6925980929727</v>
      </c>
      <c r="T36" s="14">
        <v>6219.3581323140916</v>
      </c>
      <c r="U36" s="14">
        <v>7262.1733360028738</v>
      </c>
      <c r="V36" s="14">
        <v>10654.501990000001</v>
      </c>
      <c r="W36" s="14">
        <v>12021.634382</v>
      </c>
      <c r="X36" s="14">
        <v>12344.292433000001</v>
      </c>
      <c r="Y36" s="14">
        <v>11690.339212999999</v>
      </c>
      <c r="Z36" s="14">
        <v>10015.271194781317</v>
      </c>
      <c r="AA36" s="15">
        <v>8574.7305685330502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45026</v>
      </c>
      <c r="C40" s="13" t="s">
        <v>27</v>
      </c>
      <c r="D40" s="14">
        <v>9088.7158839999993</v>
      </c>
      <c r="E40" s="14">
        <v>7574.7524860000003</v>
      </c>
      <c r="F40" s="14">
        <v>7231.1185770000002</v>
      </c>
      <c r="G40" s="14">
        <v>6653.6655449999998</v>
      </c>
      <c r="H40" s="14">
        <v>6477.8384999999998</v>
      </c>
      <c r="I40" s="14">
        <v>6751.7585280000003</v>
      </c>
      <c r="J40" s="14">
        <v>7403.2439999999997</v>
      </c>
      <c r="K40" s="14">
        <v>7311.9373240000004</v>
      </c>
      <c r="L40" s="14">
        <v>5688.7760770000004</v>
      </c>
      <c r="M40" s="14">
        <v>5132.9158399999997</v>
      </c>
      <c r="N40" s="14"/>
      <c r="O40" s="14"/>
      <c r="P40" s="14">
        <v>1423.890596</v>
      </c>
      <c r="Q40" s="14"/>
      <c r="R40" s="14"/>
      <c r="S40" s="14"/>
      <c r="T40" s="14"/>
      <c r="U40" s="14"/>
      <c r="V40" s="14"/>
      <c r="W40" s="14"/>
      <c r="X40" s="14">
        <v>14722.584568</v>
      </c>
      <c r="Y40" s="14"/>
      <c r="Z40" s="14">
        <v>12750.853916</v>
      </c>
      <c r="AA40" s="15">
        <v>10909.296971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>
        <v>550.86941100515503</v>
      </c>
      <c r="O41" s="14">
        <v>596.98146078970206</v>
      </c>
      <c r="P41" s="14"/>
      <c r="Q41" s="14">
        <v>100.560731</v>
      </c>
      <c r="R41" s="14">
        <v>149.91569100000001</v>
      </c>
      <c r="S41" s="14">
        <v>134.492266</v>
      </c>
      <c r="T41" s="14">
        <v>264.66597300000001</v>
      </c>
      <c r="U41" s="14">
        <v>420.134097</v>
      </c>
      <c r="V41" s="14">
        <v>2352.6086022614859</v>
      </c>
      <c r="W41" s="14">
        <v>4748.5640890000004</v>
      </c>
      <c r="X41" s="14"/>
      <c r="Y41" s="14">
        <v>4529.5514540000004</v>
      </c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45027</v>
      </c>
      <c r="C44" s="13" t="s">
        <v>27</v>
      </c>
      <c r="D44" s="14">
        <v>4713.23602143675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>
        <v>7246.6947</v>
      </c>
      <c r="Q44" s="14">
        <v>7049.2707</v>
      </c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>
        <v>270.69074802404998</v>
      </c>
      <c r="F45" s="14">
        <v>238.26546564660001</v>
      </c>
      <c r="G45" s="14">
        <v>82.054349999999999</v>
      </c>
      <c r="H45" s="14">
        <v>175.83074999999999</v>
      </c>
      <c r="I45" s="14">
        <v>1703.51277789195</v>
      </c>
      <c r="J45" s="14">
        <v>4004.6224499999998</v>
      </c>
      <c r="K45" s="14">
        <v>4795.5523499999999</v>
      </c>
      <c r="L45" s="14">
        <v>4098.3973403233504</v>
      </c>
      <c r="M45" s="14">
        <v>2771.6553987052498</v>
      </c>
      <c r="N45" s="14">
        <v>1855.9824101347499</v>
      </c>
      <c r="O45" s="14">
        <v>1811.06742599775</v>
      </c>
      <c r="P45" s="14"/>
      <c r="Q45" s="14"/>
      <c r="R45" s="14">
        <v>2080.97235</v>
      </c>
      <c r="S45" s="14">
        <v>1697.8121691461999</v>
      </c>
      <c r="T45" s="14">
        <v>2172.8978999999999</v>
      </c>
      <c r="U45" s="14">
        <v>3590.0320499999998</v>
      </c>
      <c r="V45" s="14">
        <v>2767.5353004898502</v>
      </c>
      <c r="W45" s="14">
        <v>3008.0799410773502</v>
      </c>
      <c r="X45" s="14">
        <v>3061.7961913989002</v>
      </c>
      <c r="Y45" s="14">
        <v>3437.5778162122501</v>
      </c>
      <c r="Z45" s="14">
        <v>2421.5287499999999</v>
      </c>
      <c r="AA45" s="15">
        <v>3430.2420000000002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45028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v>12208.229880000001</v>
      </c>
      <c r="N48" s="14">
        <v>11098.390799999999</v>
      </c>
      <c r="O48" s="14"/>
      <c r="P48" s="14"/>
      <c r="Q48" s="14">
        <v>9003.3304800000005</v>
      </c>
      <c r="R48" s="14"/>
      <c r="S48" s="14"/>
      <c r="T48" s="14"/>
      <c r="U48" s="14"/>
      <c r="V48" s="14"/>
      <c r="W48" s="14"/>
      <c r="X48" s="14">
        <v>13850.47092</v>
      </c>
      <c r="Y48" s="14">
        <v>11728.883040000001</v>
      </c>
      <c r="Z48" s="14">
        <v>9452.6142136891194</v>
      </c>
      <c r="AA48" s="15">
        <v>7852.9803197943602</v>
      </c>
    </row>
    <row r="49">
      <c r="A49" s="1"/>
      <c r="B49" s="16"/>
      <c r="C49" s="13" t="s">
        <v>28</v>
      </c>
      <c r="D49" s="14">
        <v>1916.6046014163601</v>
      </c>
      <c r="E49" s="14">
        <v>1608.9273599999999</v>
      </c>
      <c r="F49" s="14">
        <v>2500.99368</v>
      </c>
      <c r="G49" s="14">
        <v>1478.7572399999999</v>
      </c>
      <c r="H49" s="14">
        <v>1506.51864</v>
      </c>
      <c r="I49" s="14">
        <v>1918.0042800000001</v>
      </c>
      <c r="J49" s="14">
        <v>2600.3177999999998</v>
      </c>
      <c r="K49" s="14">
        <v>3260.8437803019601</v>
      </c>
      <c r="L49" s="14">
        <v>3246.1994542582802</v>
      </c>
      <c r="M49" s="14"/>
      <c r="N49" s="14"/>
      <c r="O49" s="14">
        <v>3447.3489599999998</v>
      </c>
      <c r="P49" s="14">
        <v>3111.1275599999999</v>
      </c>
      <c r="Q49" s="14"/>
      <c r="R49" s="14">
        <v>2557.7096705242802</v>
      </c>
      <c r="S49" s="14">
        <v>1870.8979406532001</v>
      </c>
      <c r="T49" s="14">
        <v>1857.3062065981201</v>
      </c>
      <c r="U49" s="14">
        <v>2036.7685535457599</v>
      </c>
      <c r="V49" s="14">
        <v>4111.7718000000004</v>
      </c>
      <c r="W49" s="14">
        <v>4834.1851200000001</v>
      </c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45029</v>
      </c>
      <c r="C52" s="13" t="s">
        <v>27</v>
      </c>
      <c r="D52" s="14">
        <v>7929.1913246665199</v>
      </c>
      <c r="E52" s="14">
        <v>7871.6864400000004</v>
      </c>
      <c r="F52" s="14">
        <v>7792.7475599999998</v>
      </c>
      <c r="G52" s="14"/>
      <c r="H52" s="14"/>
      <c r="I52" s="14">
        <v>9024.4338303122404</v>
      </c>
      <c r="J52" s="14">
        <v>11947.37601910095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>
        <v>16683.855629999998</v>
      </c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>
        <v>4822.0554899999997</v>
      </c>
      <c r="L53" s="14">
        <v>4703.6471700000002</v>
      </c>
      <c r="M53" s="14">
        <v>3536.35074466164</v>
      </c>
      <c r="N53" s="14">
        <v>2860.6471047872401</v>
      </c>
      <c r="O53" s="14">
        <v>2391.1249357558199</v>
      </c>
      <c r="P53" s="14">
        <v>2407.8189967029002</v>
      </c>
      <c r="Q53" s="14">
        <v>2569.8165139456801</v>
      </c>
      <c r="R53" s="14">
        <v>2841.9723588000002</v>
      </c>
      <c r="S53" s="14">
        <v>2999.5609551984899</v>
      </c>
      <c r="T53" s="14">
        <v>2362.7962256129099</v>
      </c>
      <c r="U53" s="14">
        <v>2539.1329928745299</v>
      </c>
      <c r="V53" s="14">
        <v>2701.1200611997801</v>
      </c>
      <c r="W53" s="14">
        <v>3165.9238455423301</v>
      </c>
      <c r="X53" s="14"/>
      <c r="Y53" s="14">
        <v>4935.5301300000001</v>
      </c>
      <c r="Z53" s="14">
        <v>3642.5019188758802</v>
      </c>
      <c r="AA53" s="15">
        <v>3010.4230314258898</v>
      </c>
    </row>
    <row r="54">
      <c r="A54" s="1"/>
      <c r="B54" s="16"/>
      <c r="C54" s="13" t="s">
        <v>29</v>
      </c>
      <c r="D54" s="14"/>
      <c r="E54" s="14"/>
      <c r="F54" s="14"/>
      <c r="G54" s="14">
        <v>2246.6745299999998</v>
      </c>
      <c r="H54" s="14">
        <v>2652.778065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/>
      <c r="F55" s="19"/>
      <c r="G55" s="19">
        <v>6740.0235899999998</v>
      </c>
      <c r="H55" s="19">
        <v>7958.3341950000004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45030</v>
      </c>
      <c r="C56" s="13" t="s">
        <v>27</v>
      </c>
      <c r="D56" s="14">
        <v>10917.793618</v>
      </c>
      <c r="E56" s="14"/>
      <c r="F56" s="14"/>
      <c r="G56" s="14"/>
      <c r="H56" s="14"/>
      <c r="I56" s="14"/>
      <c r="J56" s="14"/>
      <c r="K56" s="14">
        <v>15930.462439000001</v>
      </c>
      <c r="L56" s="14">
        <v>15615.514232</v>
      </c>
      <c r="M56" s="14">
        <v>13989.000889000001</v>
      </c>
      <c r="N56" s="14">
        <v>12584.985203</v>
      </c>
      <c r="O56" s="14">
        <v>11466.949885</v>
      </c>
      <c r="P56" s="14"/>
      <c r="Q56" s="14">
        <v>9383.9195202705723</v>
      </c>
      <c r="R56" s="14">
        <v>8769.7104021912764</v>
      </c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>
        <v>3476.14068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>
        <v>2089.0246956784599</v>
      </c>
      <c r="Q57" s="14"/>
      <c r="R57" s="14"/>
      <c r="S57" s="14">
        <v>3439.1604600000001</v>
      </c>
      <c r="T57" s="14">
        <v>2594.8992170418878</v>
      </c>
      <c r="U57" s="14">
        <v>2156.7929833568969</v>
      </c>
      <c r="V57" s="14">
        <v>2555.0412530244921</v>
      </c>
      <c r="W57" s="14">
        <v>4642.8666210000001</v>
      </c>
      <c r="X57" s="14">
        <v>4672.4507970000004</v>
      </c>
      <c r="Y57" s="14">
        <v>4194.7896220000002</v>
      </c>
      <c r="Z57" s="14">
        <v>4009.2721849999998</v>
      </c>
      <c r="AA57" s="15">
        <v>3713.430425</v>
      </c>
    </row>
    <row r="58">
      <c r="A58" s="1"/>
      <c r="B58" s="16"/>
      <c r="C58" s="13" t="s">
        <v>29</v>
      </c>
      <c r="D58" s="14"/>
      <c r="E58" s="14"/>
      <c r="F58" s="14">
        <v>3591.3956990000001</v>
      </c>
      <c r="G58" s="14">
        <v>3476.14068</v>
      </c>
      <c r="H58" s="14">
        <v>3486.6184090000002</v>
      </c>
      <c r="I58" s="14">
        <v>3926.0666900000001</v>
      </c>
      <c r="J58" s="14">
        <v>4460.4308689999998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/>
      <c r="F59" s="19">
        <v>10774.187097</v>
      </c>
      <c r="G59" s="19">
        <v>10428.422039999999</v>
      </c>
      <c r="H59" s="19">
        <v>10459.855227</v>
      </c>
      <c r="I59" s="19">
        <v>11778.200070000001</v>
      </c>
      <c r="J59" s="19">
        <v>13381.292606999999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45031</v>
      </c>
      <c r="C60" s="13" t="s">
        <v>27</v>
      </c>
      <c r="D60" s="14"/>
      <c r="E60" s="14"/>
      <c r="F60" s="14"/>
      <c r="G60" s="14">
        <v>9984.6594000000005</v>
      </c>
      <c r="H60" s="14">
        <v>9720.2508269999998</v>
      </c>
      <c r="I60" s="14"/>
      <c r="J60" s="14"/>
      <c r="K60" s="14"/>
      <c r="L60" s="14"/>
      <c r="M60" s="14">
        <v>9416.396686</v>
      </c>
      <c r="N60" s="14"/>
      <c r="O60" s="14">
        <v>8401.1214344569489</v>
      </c>
      <c r="P60" s="14">
        <v>7378.8578717255523</v>
      </c>
      <c r="Q60" s="14">
        <v>7863.2274459999999</v>
      </c>
      <c r="R60" s="14"/>
      <c r="S60" s="14">
        <v>7578.4797520000002</v>
      </c>
      <c r="T60" s="14"/>
      <c r="U60" s="14">
        <v>8698.1429399007375</v>
      </c>
      <c r="V60" s="14">
        <v>10409.315592999999</v>
      </c>
      <c r="W60" s="14">
        <v>11183.723433983399</v>
      </c>
      <c r="X60" s="14">
        <v>11273.898242200057</v>
      </c>
      <c r="Y60" s="14">
        <v>10237.337025638781</v>
      </c>
      <c r="Z60" s="14">
        <v>10714.677685675995</v>
      </c>
      <c r="AA60" s="15">
        <v>9556.4316129761355</v>
      </c>
    </row>
    <row r="61">
      <c r="A61" s="1"/>
      <c r="B61" s="16"/>
      <c r="C61" s="13" t="s">
        <v>28</v>
      </c>
      <c r="D61" s="14">
        <v>3818.207715</v>
      </c>
      <c r="E61" s="14">
        <v>2226.1746286650691</v>
      </c>
      <c r="F61" s="14">
        <v>2457.5774776511812</v>
      </c>
      <c r="G61" s="14"/>
      <c r="H61" s="14"/>
      <c r="I61" s="14"/>
      <c r="J61" s="14">
        <v>1961.184334</v>
      </c>
      <c r="K61" s="14">
        <v>3237.6182610000001</v>
      </c>
      <c r="L61" s="14">
        <v>3279.5291769999999</v>
      </c>
      <c r="M61" s="14"/>
      <c r="N61" s="14">
        <v>3038.5414099999998</v>
      </c>
      <c r="O61" s="14"/>
      <c r="P61" s="14"/>
      <c r="Q61" s="14"/>
      <c r="R61" s="14">
        <v>2596.0114440000002</v>
      </c>
      <c r="S61" s="14"/>
      <c r="T61" s="14">
        <v>2978.1403839999998</v>
      </c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>
        <v>3191.0848175000001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/>
      <c r="F63" s="19"/>
      <c r="G63" s="19"/>
      <c r="H63" s="19"/>
      <c r="I63" s="19">
        <v>9573.2544524999994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45032</v>
      </c>
      <c r="C64" s="13" t="s">
        <v>27</v>
      </c>
      <c r="D64" s="14">
        <v>8933.3634431312239</v>
      </c>
      <c r="E64" s="14">
        <v>8416.320171748157</v>
      </c>
      <c r="F64" s="14">
        <v>8220.7029060000004</v>
      </c>
      <c r="G64" s="14">
        <v>8093.7374840000002</v>
      </c>
      <c r="H64" s="14">
        <v>8217.0048839999999</v>
      </c>
      <c r="I64" s="14"/>
      <c r="J64" s="14"/>
      <c r="K64" s="14"/>
      <c r="L64" s="14">
        <v>9666.8197977343916</v>
      </c>
      <c r="M64" s="14">
        <v>9186.0779251062631</v>
      </c>
      <c r="N64" s="14"/>
      <c r="O64" s="14"/>
      <c r="P64" s="14"/>
      <c r="Q64" s="14">
        <v>9068.7826179999993</v>
      </c>
      <c r="R64" s="14">
        <v>7571.4218902628891</v>
      </c>
      <c r="S64" s="14">
        <v>7517.2732394890591</v>
      </c>
      <c r="T64" s="14">
        <v>8803.7577079999992</v>
      </c>
      <c r="U64" s="14">
        <v>9254.9163919999992</v>
      </c>
      <c r="V64" s="14">
        <v>10645.372664</v>
      </c>
      <c r="W64" s="14"/>
      <c r="X64" s="14"/>
      <c r="Y64" s="14"/>
      <c r="Z64" s="14"/>
      <c r="AA64" s="15">
        <v>11582.821241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>
        <v>1922.97144</v>
      </c>
      <c r="J65" s="14">
        <v>1922.97144</v>
      </c>
      <c r="K65" s="14">
        <v>3192.0093230000002</v>
      </c>
      <c r="L65" s="14"/>
      <c r="M65" s="14"/>
      <c r="N65" s="14">
        <v>2657.6959468098989</v>
      </c>
      <c r="O65" s="14">
        <v>1994.678713408294</v>
      </c>
      <c r="P65" s="14">
        <v>1925.1487878956509</v>
      </c>
      <c r="Q65" s="14"/>
      <c r="R65" s="14"/>
      <c r="S65" s="14"/>
      <c r="T65" s="14"/>
      <c r="U65" s="14"/>
      <c r="V65" s="14"/>
      <c r="W65" s="14">
        <v>4101.1063979999999</v>
      </c>
      <c r="X65" s="14">
        <v>2589.848074</v>
      </c>
      <c r="Y65" s="14">
        <v>4166.4381199999998</v>
      </c>
      <c r="Z65" s="14">
        <v>2531.9615519574349</v>
      </c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45033</v>
      </c>
      <c r="C68" s="13" t="s">
        <v>27</v>
      </c>
      <c r="D68" s="14">
        <v>9189.5372595089484</v>
      </c>
      <c r="E68" s="14">
        <v>8898.6736060000003</v>
      </c>
      <c r="F68" s="14">
        <v>10073.411928</v>
      </c>
      <c r="G68" s="14">
        <v>8566.4679629999991</v>
      </c>
      <c r="H68" s="14">
        <v>10169.5605</v>
      </c>
      <c r="I68" s="14"/>
      <c r="J68" s="14"/>
      <c r="K68" s="14"/>
      <c r="L68" s="14"/>
      <c r="M68" s="14"/>
      <c r="N68" s="14">
        <v>11331.355745000001</v>
      </c>
      <c r="O68" s="14"/>
      <c r="P68" s="14"/>
      <c r="Q68" s="14"/>
      <c r="R68" s="14"/>
      <c r="S68" s="14"/>
      <c r="T68" s="14"/>
      <c r="U68" s="14">
        <v>9330.7258430000002</v>
      </c>
      <c r="V68" s="14">
        <v>10732.913771148773</v>
      </c>
      <c r="W68" s="14">
        <v>11503.930104999999</v>
      </c>
      <c r="X68" s="14">
        <v>13193.926159000001</v>
      </c>
      <c r="Y68" s="14">
        <v>10753.231639</v>
      </c>
      <c r="Z68" s="14">
        <v>10455.098335568651</v>
      </c>
      <c r="AA68" s="15">
        <v>9215.3610525312888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>
        <v>2077.0556900000001</v>
      </c>
      <c r="J69" s="14">
        <v>2488.768806</v>
      </c>
      <c r="K69" s="14">
        <v>5089.7109460000001</v>
      </c>
      <c r="L69" s="14">
        <v>3349.7922902281362</v>
      </c>
      <c r="M69" s="14">
        <v>2299.1681363749999</v>
      </c>
      <c r="N69" s="14"/>
      <c r="O69" s="14">
        <v>2506.7598870375468</v>
      </c>
      <c r="P69" s="14">
        <v>2465.0691463367311</v>
      </c>
      <c r="Q69" s="14">
        <v>2001.2165260095669</v>
      </c>
      <c r="R69" s="14">
        <v>2608.092876943304</v>
      </c>
      <c r="S69" s="14">
        <v>1814.928644955098</v>
      </c>
      <c r="T69" s="14">
        <v>1793.3568499550979</v>
      </c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45034</v>
      </c>
      <c r="C72" s="13" t="s">
        <v>27</v>
      </c>
      <c r="D72" s="14">
        <v>8462.5827277406133</v>
      </c>
      <c r="E72" s="14">
        <v>8311.8095565923068</v>
      </c>
      <c r="F72" s="14">
        <v>8324.6466242446422</v>
      </c>
      <c r="G72" s="14">
        <v>8280.2973194413607</v>
      </c>
      <c r="H72" s="14">
        <v>8094.3750593566829</v>
      </c>
      <c r="I72" s="14"/>
      <c r="J72" s="14"/>
      <c r="K72" s="14">
        <v>12962.183446999999</v>
      </c>
      <c r="L72" s="14">
        <v>12406.460820517897</v>
      </c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>
        <v>3121.130568</v>
      </c>
      <c r="J73" s="14">
        <v>3913.7399500000001</v>
      </c>
      <c r="K73" s="14"/>
      <c r="L73" s="14"/>
      <c r="M73" s="14">
        <v>4135.6212699999996</v>
      </c>
      <c r="N73" s="14">
        <v>2504.6084326919399</v>
      </c>
      <c r="O73" s="14">
        <v>2325.8799206281119</v>
      </c>
      <c r="P73" s="14">
        <v>2553.3756608340068</v>
      </c>
      <c r="Q73" s="14">
        <v>2535.636273953487</v>
      </c>
      <c r="R73" s="14">
        <v>2248.551266720182</v>
      </c>
      <c r="S73" s="14">
        <v>2160.9186113387791</v>
      </c>
      <c r="T73" s="14">
        <v>2157.7958370000001</v>
      </c>
      <c r="U73" s="14">
        <v>1806.296166066724</v>
      </c>
      <c r="V73" s="14">
        <v>2001.2638483644271</v>
      </c>
      <c r="W73" s="14">
        <v>2413.5756919999999</v>
      </c>
      <c r="X73" s="14">
        <v>2502.9445569999998</v>
      </c>
      <c r="Y73" s="14">
        <v>2661.3614958623798</v>
      </c>
      <c r="Z73" s="14">
        <v>3431.764416</v>
      </c>
      <c r="AA73" s="15">
        <v>3131.6082970000002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45035</v>
      </c>
      <c r="C76" s="13" t="s">
        <v>27</v>
      </c>
      <c r="D76" s="14">
        <v>9573.7883999999995</v>
      </c>
      <c r="E76" s="14">
        <v>9020.7430499999991</v>
      </c>
      <c r="F76" s="14"/>
      <c r="G76" s="14"/>
      <c r="H76" s="14"/>
      <c r="I76" s="14"/>
      <c r="J76" s="14">
        <v>12022.725</v>
      </c>
      <c r="K76" s="14">
        <v>12987.0092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>
        <v>18493.417249999999</v>
      </c>
      <c r="Y76" s="14"/>
      <c r="Z76" s="14">
        <v>10157.661249999999</v>
      </c>
      <c r="AA76" s="15">
        <v>9395.6054499999991</v>
      </c>
    </row>
    <row r="77">
      <c r="A77" s="1"/>
      <c r="B77" s="16"/>
      <c r="C77" s="13" t="s">
        <v>28</v>
      </c>
      <c r="D77" s="14"/>
      <c r="E77" s="14"/>
      <c r="F77" s="14">
        <v>3080.2838000000002</v>
      </c>
      <c r="G77" s="14">
        <v>3050.6894000000002</v>
      </c>
      <c r="H77" s="14">
        <v>3124.0588499999999</v>
      </c>
      <c r="I77" s="14">
        <v>3264.0156999999999</v>
      </c>
      <c r="J77" s="14"/>
      <c r="K77" s="14"/>
      <c r="L77" s="14">
        <v>4363.3243499999999</v>
      </c>
      <c r="M77" s="14">
        <v>3989.6950499999998</v>
      </c>
      <c r="N77" s="14">
        <v>2892.2009263795999</v>
      </c>
      <c r="O77" s="14">
        <v>2175.8665322471002</v>
      </c>
      <c r="P77" s="14">
        <v>2079.6231499999999</v>
      </c>
      <c r="Q77" s="14">
        <v>2525.26663863265</v>
      </c>
      <c r="R77" s="14">
        <v>2577.1210529317</v>
      </c>
      <c r="S77" s="14">
        <v>2607.47552775655</v>
      </c>
      <c r="T77" s="14">
        <v>2395.1401487662001</v>
      </c>
      <c r="U77" s="14">
        <v>2410.4917240145501</v>
      </c>
      <c r="V77" s="14">
        <v>2882.5545484653499</v>
      </c>
      <c r="W77" s="14">
        <v>6173.5151500000002</v>
      </c>
      <c r="X77" s="14"/>
      <c r="Y77" s="14">
        <v>3792.39905</v>
      </c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45036</v>
      </c>
      <c r="C80" s="13" t="s">
        <v>27</v>
      </c>
      <c r="D80" s="14">
        <v>8018.8362904108762</v>
      </c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>
        <v>9435.9153139999999</v>
      </c>
    </row>
    <row r="81">
      <c r="A81" s="1"/>
      <c r="B81" s="16"/>
      <c r="C81" s="13" t="s">
        <v>28</v>
      </c>
      <c r="D81" s="14"/>
      <c r="E81" s="14">
        <v>2906.4861559999999</v>
      </c>
      <c r="F81" s="14">
        <v>2340.235591711164</v>
      </c>
      <c r="G81" s="14">
        <v>2029.17033577041</v>
      </c>
      <c r="H81" s="14"/>
      <c r="I81" s="14">
        <v>1908.498116</v>
      </c>
      <c r="J81" s="14">
        <v>2374.225868</v>
      </c>
      <c r="K81" s="14">
        <v>4456.4478280000003</v>
      </c>
      <c r="L81" s="14">
        <v>2673.62228</v>
      </c>
      <c r="M81" s="14">
        <v>3119.1155103075798</v>
      </c>
      <c r="N81" s="14">
        <v>1986.3380037272379</v>
      </c>
      <c r="O81" s="14">
        <v>1791.6687317272381</v>
      </c>
      <c r="P81" s="14">
        <v>1741.7187452865339</v>
      </c>
      <c r="Q81" s="14">
        <v>1655.9208960000001</v>
      </c>
      <c r="R81" s="14">
        <v>1639.2877619999999</v>
      </c>
      <c r="S81" s="14">
        <v>1610.94983</v>
      </c>
      <c r="T81" s="14">
        <v>2035.746224967924</v>
      </c>
      <c r="U81" s="14">
        <v>1917.738746</v>
      </c>
      <c r="V81" s="14">
        <v>2384.4853365975318</v>
      </c>
      <c r="W81" s="14">
        <v>6265.7631819999997</v>
      </c>
      <c r="X81" s="14">
        <v>7588.4053560000002</v>
      </c>
      <c r="Y81" s="14">
        <v>4922.7916219999997</v>
      </c>
      <c r="Z81" s="14">
        <v>2398.5595269999999</v>
      </c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>
        <v>2993.348078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/>
      <c r="E83" s="19"/>
      <c r="F83" s="19"/>
      <c r="G83" s="19"/>
      <c r="H83" s="19">
        <v>8980.0442340000009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45037</v>
      </c>
      <c r="C84" s="13" t="s">
        <v>27</v>
      </c>
      <c r="D84" s="14">
        <v>8851.1974460000001</v>
      </c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>
        <v>1687.9730595238079</v>
      </c>
      <c r="F85" s="14">
        <v>1710.156246</v>
      </c>
      <c r="G85" s="14">
        <v>1739.7053820000001</v>
      </c>
      <c r="H85" s="14">
        <v>1730.4712770000001</v>
      </c>
      <c r="I85" s="14">
        <v>1841.1097251413171</v>
      </c>
      <c r="J85" s="14">
        <v>2738.9265087839622</v>
      </c>
      <c r="K85" s="14">
        <v>3597.287756256012</v>
      </c>
      <c r="L85" s="14">
        <v>3308.4042288373548</v>
      </c>
      <c r="M85" s="14">
        <v>2527.9967109486552</v>
      </c>
      <c r="N85" s="14">
        <v>2171.5946235938231</v>
      </c>
      <c r="O85" s="14">
        <v>1809.2146549163549</v>
      </c>
      <c r="P85" s="14">
        <v>1675.7831729179379</v>
      </c>
      <c r="Q85" s="14">
        <v>1680.230905790623</v>
      </c>
      <c r="R85" s="14">
        <v>1512.0723699134669</v>
      </c>
      <c r="S85" s="14">
        <v>1556.4549259426669</v>
      </c>
      <c r="T85" s="14">
        <v>1700.2349518336471</v>
      </c>
      <c r="U85" s="14">
        <v>2388.6410587227451</v>
      </c>
      <c r="V85" s="14">
        <v>2926.9738367616019</v>
      </c>
      <c r="W85" s="14">
        <v>3282.2815964889542</v>
      </c>
      <c r="X85" s="14">
        <v>3483.8393521105918</v>
      </c>
      <c r="Y85" s="14">
        <v>3018.9941844481309</v>
      </c>
      <c r="Z85" s="14">
        <v>3100.4999491844851</v>
      </c>
      <c r="AA85" s="15">
        <v>2078.420172224507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45038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>
        <v>2146.8091598286201</v>
      </c>
      <c r="E89" s="14">
        <v>1904.2774943015249</v>
      </c>
      <c r="F89" s="14">
        <v>2005.7897650464749</v>
      </c>
      <c r="G89" s="14">
        <v>1726.7776349999999</v>
      </c>
      <c r="H89" s="14">
        <v>1695.381678</v>
      </c>
      <c r="I89" s="14">
        <v>1782.1822649999999</v>
      </c>
      <c r="J89" s="14">
        <v>1847.4366070000001</v>
      </c>
      <c r="K89" s="14">
        <v>2390.2160904634588</v>
      </c>
      <c r="L89" s="14">
        <v>2363.8806433907648</v>
      </c>
      <c r="M89" s="14">
        <v>1779.177520475778</v>
      </c>
      <c r="N89" s="14">
        <v>1551.4816709203269</v>
      </c>
      <c r="O89" s="14">
        <v>1101.618578834212</v>
      </c>
      <c r="P89" s="14">
        <v>677.82345504171894</v>
      </c>
      <c r="Q89" s="14">
        <v>320.44309059740499</v>
      </c>
      <c r="R89" s="14">
        <v>273.11148031563101</v>
      </c>
      <c r="S89" s="14">
        <v>737.173182186188</v>
      </c>
      <c r="T89" s="14">
        <v>1722.610449011783</v>
      </c>
      <c r="U89" s="14">
        <v>2116.5515746745218</v>
      </c>
      <c r="V89" s="14">
        <v>2516.5540616627391</v>
      </c>
      <c r="W89" s="14">
        <v>3363.6585417669162</v>
      </c>
      <c r="X89" s="14">
        <v>3669.594034652011</v>
      </c>
      <c r="Y89" s="14">
        <v>2841.5771113603591</v>
      </c>
      <c r="Z89" s="14">
        <v>2010.784268360027</v>
      </c>
      <c r="AA89" s="15">
        <v>1872.0507953544491</v>
      </c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45039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>
        <v>1949.627369</v>
      </c>
      <c r="E93" s="14">
        <v>1800.034868</v>
      </c>
      <c r="F93" s="14">
        <v>1755.7111640000001</v>
      </c>
      <c r="G93" s="14">
        <v>1651.673581</v>
      </c>
      <c r="H93" s="14">
        <v>1603.040628</v>
      </c>
      <c r="I93" s="14">
        <v>1629.5117290000001</v>
      </c>
      <c r="J93" s="14">
        <v>1648.595546</v>
      </c>
      <c r="K93" s="14">
        <v>2817.017632</v>
      </c>
      <c r="L93" s="14">
        <v>2017.6704845828399</v>
      </c>
      <c r="M93" s="14">
        <v>1934.609798139641</v>
      </c>
      <c r="N93" s="14">
        <v>1812.434951769199</v>
      </c>
      <c r="O93" s="14">
        <v>1046.8585484614839</v>
      </c>
      <c r="P93" s="14">
        <v>790.43938800000001</v>
      </c>
      <c r="Q93" s="14">
        <v>278.73177338456998</v>
      </c>
      <c r="R93" s="14">
        <v>237.92582384617199</v>
      </c>
      <c r="S93" s="14">
        <v>752.45643610000002</v>
      </c>
      <c r="T93" s="14">
        <v>1422.0521699999999</v>
      </c>
      <c r="U93" s="14">
        <v>2158.0318133345882</v>
      </c>
      <c r="V93" s="14">
        <v>2509.3330635787579</v>
      </c>
      <c r="W93" s="14">
        <v>2494.9232550383981</v>
      </c>
      <c r="X93" s="14">
        <v>2527.745592541215</v>
      </c>
      <c r="Y93" s="14">
        <v>2519.369852389988</v>
      </c>
      <c r="Z93" s="14">
        <v>2230.2852437164579</v>
      </c>
      <c r="AA93" s="15">
        <v>2242.6137828713308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45040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>
        <v>10025.159995</v>
      </c>
      <c r="V96" s="14">
        <v>11037.217903000001</v>
      </c>
      <c r="W96" s="14">
        <v>12420.486832000001</v>
      </c>
      <c r="X96" s="14"/>
      <c r="Y96" s="14"/>
      <c r="Z96" s="14">
        <v>11233.596535999999</v>
      </c>
      <c r="AA96" s="15">
        <v>10033.162886</v>
      </c>
    </row>
    <row r="97">
      <c r="A97" s="1"/>
      <c r="B97" s="16"/>
      <c r="C97" s="13" t="s">
        <v>28</v>
      </c>
      <c r="D97" s="14">
        <v>2050.2307686510758</v>
      </c>
      <c r="E97" s="14">
        <v>1552.5608540000001</v>
      </c>
      <c r="F97" s="14">
        <v>1525.474146</v>
      </c>
      <c r="G97" s="14">
        <v>1420.2053490000001</v>
      </c>
      <c r="H97" s="14">
        <v>1395.5810690000001</v>
      </c>
      <c r="I97" s="14">
        <v>1607.9654840000001</v>
      </c>
      <c r="J97" s="14">
        <v>2125.690971</v>
      </c>
      <c r="K97" s="14">
        <v>4124.5668999999998</v>
      </c>
      <c r="L97" s="14">
        <v>3519.8514086509558</v>
      </c>
      <c r="M97" s="14">
        <v>2906.308211419032</v>
      </c>
      <c r="N97" s="14">
        <v>2558.4221918310768</v>
      </c>
      <c r="O97" s="14">
        <v>2538.3772091537671</v>
      </c>
      <c r="P97" s="14">
        <v>2463.2488091281311</v>
      </c>
      <c r="Q97" s="14">
        <v>2325.7659737546169</v>
      </c>
      <c r="R97" s="14">
        <v>1615.352768</v>
      </c>
      <c r="S97" s="14">
        <v>1617.250419054383</v>
      </c>
      <c r="T97" s="14">
        <v>1812.347008</v>
      </c>
      <c r="U97" s="14"/>
      <c r="V97" s="14"/>
      <c r="W97" s="14"/>
      <c r="X97" s="14">
        <v>4191.6680630000001</v>
      </c>
      <c r="Y97" s="14">
        <v>4100.5582270000004</v>
      </c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45041</v>
      </c>
      <c r="C100" s="13" t="s">
        <v>27</v>
      </c>
      <c r="D100" s="14">
        <v>7890.4267200000004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>
        <v>9091.5988899999993</v>
      </c>
      <c r="V100" s="14">
        <v>10651.091</v>
      </c>
      <c r="W100" s="14">
        <v>12301.70227</v>
      </c>
      <c r="X100" s="14"/>
      <c r="Y100" s="14">
        <v>12300.470929999999</v>
      </c>
      <c r="Z100" s="14">
        <v>11108.328885471839</v>
      </c>
      <c r="AA100" s="15">
        <v>8616.36874140691</v>
      </c>
    </row>
    <row r="101">
      <c r="A101" s="1"/>
      <c r="B101" s="16"/>
      <c r="C101" s="13" t="s">
        <v>28</v>
      </c>
      <c r="D101" s="14"/>
      <c r="E101" s="14">
        <v>1796.5250599999999</v>
      </c>
      <c r="F101" s="14">
        <v>1755.2751699999999</v>
      </c>
      <c r="G101" s="14">
        <v>1731.8797099999999</v>
      </c>
      <c r="H101" s="14">
        <v>1715.87229</v>
      </c>
      <c r="I101" s="14">
        <v>1819.9205199999999</v>
      </c>
      <c r="J101" s="14">
        <v>2255.1992100000002</v>
      </c>
      <c r="K101" s="14">
        <v>4134.2240499999998</v>
      </c>
      <c r="L101" s="14">
        <v>4160.0821900000001</v>
      </c>
      <c r="M101" s="14">
        <v>3501.31529</v>
      </c>
      <c r="N101" s="14">
        <v>3050.02918</v>
      </c>
      <c r="O101" s="14">
        <v>2726.8024300000002</v>
      </c>
      <c r="P101" s="14">
        <v>2625.2168799999999</v>
      </c>
      <c r="Q101" s="14">
        <v>2503.3142200000002</v>
      </c>
      <c r="R101" s="14">
        <v>2236.7291100000002</v>
      </c>
      <c r="S101" s="14">
        <v>2221.9530300000001</v>
      </c>
      <c r="T101" s="14">
        <v>1566.26448</v>
      </c>
      <c r="U101" s="14"/>
      <c r="V101" s="14"/>
      <c r="W101" s="14"/>
      <c r="X101" s="14">
        <v>4443.9060600000003</v>
      </c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45042</v>
      </c>
      <c r="C104" s="13" t="s">
        <v>27</v>
      </c>
      <c r="D104" s="14">
        <v>9036.0086900000006</v>
      </c>
      <c r="E104" s="14"/>
      <c r="F104" s="14"/>
      <c r="G104" s="14"/>
      <c r="H104" s="14"/>
      <c r="I104" s="14">
        <v>8039.5303800000002</v>
      </c>
      <c r="J104" s="14"/>
      <c r="K104" s="14">
        <v>12911.13373</v>
      </c>
      <c r="L104" s="14">
        <v>11343.42088237337</v>
      </c>
      <c r="M104" s="14">
        <v>8263.50024765731</v>
      </c>
      <c r="N104" s="14">
        <v>7572.6319493339297</v>
      </c>
      <c r="O104" s="14">
        <v>7931.7900864800004</v>
      </c>
      <c r="P104" s="14">
        <v>7575.81895901589</v>
      </c>
      <c r="Q104" s="14">
        <v>7866.6507381996698</v>
      </c>
      <c r="R104" s="14">
        <v>7956.6356630180098</v>
      </c>
      <c r="S104" s="14">
        <v>7427.10392792737</v>
      </c>
      <c r="T104" s="14">
        <v>7854.7242739885296</v>
      </c>
      <c r="U104" s="14">
        <v>9558.1449249819398</v>
      </c>
      <c r="V104" s="14">
        <v>10824.874785789671</v>
      </c>
      <c r="W104" s="14">
        <v>12058.275889563471</v>
      </c>
      <c r="X104" s="14">
        <v>13510.400381150281</v>
      </c>
      <c r="Y104" s="14">
        <v>12472.569252231029</v>
      </c>
      <c r="Z104" s="14">
        <v>11269.19693123656</v>
      </c>
      <c r="AA104" s="15">
        <v>9898.2930829187808</v>
      </c>
    </row>
    <row r="105">
      <c r="A105" s="1"/>
      <c r="B105" s="16"/>
      <c r="C105" s="13" t="s">
        <v>28</v>
      </c>
      <c r="D105" s="14"/>
      <c r="E105" s="14">
        <v>1824.4913678806199</v>
      </c>
      <c r="F105" s="14">
        <v>1844.3658981957999</v>
      </c>
      <c r="G105" s="14">
        <v>1695.6749500000001</v>
      </c>
      <c r="H105" s="14">
        <v>1732.6043500000001</v>
      </c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>
        <v>3851.7364200000002</v>
      </c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>
        <v>11555.20926</v>
      </c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45043</v>
      </c>
      <c r="C108" s="13" t="s">
        <v>27</v>
      </c>
      <c r="D108" s="14">
        <v>9890.8437090000007</v>
      </c>
      <c r="E108" s="14">
        <v>9538.3243679999996</v>
      </c>
      <c r="F108" s="14">
        <v>9254.0941139999995</v>
      </c>
      <c r="G108" s="14"/>
      <c r="H108" s="14"/>
      <c r="I108" s="14">
        <v>9544.5137826219634</v>
      </c>
      <c r="J108" s="14">
        <v>10214.92324578676</v>
      </c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>
        <v>14487.129916</v>
      </c>
      <c r="Y108" s="14">
        <v>12811.894025</v>
      </c>
      <c r="Z108" s="14">
        <v>11494.099211000001</v>
      </c>
      <c r="AA108" s="15">
        <v>9334.0723240000007</v>
      </c>
    </row>
    <row r="109">
      <c r="A109" s="1"/>
      <c r="B109" s="16"/>
      <c r="C109" s="13" t="s">
        <v>28</v>
      </c>
      <c r="D109" s="14"/>
      <c r="E109" s="14"/>
      <c r="F109" s="14"/>
      <c r="G109" s="14">
        <v>3023.1763380000002</v>
      </c>
      <c r="H109" s="14">
        <v>3037.941546</v>
      </c>
      <c r="I109" s="14"/>
      <c r="J109" s="14"/>
      <c r="K109" s="14">
        <v>4457.2471649999998</v>
      </c>
      <c r="L109" s="14">
        <v>3472.6698836854721</v>
      </c>
      <c r="M109" s="14">
        <v>2136.3248326059561</v>
      </c>
      <c r="N109" s="14">
        <v>1933.8283749132411</v>
      </c>
      <c r="O109" s="14">
        <v>1979.159823780499</v>
      </c>
      <c r="P109" s="14">
        <v>2230.303598011873</v>
      </c>
      <c r="Q109" s="14">
        <v>2185.5696854232519</v>
      </c>
      <c r="R109" s="14">
        <v>2201.1308740974091</v>
      </c>
      <c r="S109" s="14">
        <v>2196.2097994556839</v>
      </c>
      <c r="T109" s="14">
        <v>2200.9388174999999</v>
      </c>
      <c r="U109" s="14">
        <v>2017.95286879994</v>
      </c>
      <c r="V109" s="14">
        <v>2303.5907509850631</v>
      </c>
      <c r="W109" s="14">
        <v>2766.42123226376</v>
      </c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45044</v>
      </c>
      <c r="C112" s="13" t="s">
        <v>27</v>
      </c>
      <c r="D112" s="14">
        <v>9414.87075</v>
      </c>
      <c r="E112" s="14">
        <v>8578.8819000000003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>
        <v>12260.55465</v>
      </c>
      <c r="Y112" s="14"/>
      <c r="Z112" s="14">
        <v>10763.279549999999</v>
      </c>
      <c r="AA112" s="15">
        <v>9726.7518</v>
      </c>
    </row>
    <row r="113">
      <c r="A113" s="1"/>
      <c r="B113" s="16"/>
      <c r="C113" s="13" t="s">
        <v>28</v>
      </c>
      <c r="D113" s="14"/>
      <c r="E113" s="14"/>
      <c r="F113" s="14">
        <v>2779.2476999999999</v>
      </c>
      <c r="G113" s="14">
        <v>2822.92335</v>
      </c>
      <c r="H113" s="14">
        <v>1722.4200000000001</v>
      </c>
      <c r="I113" s="14">
        <v>1778.3986500000001</v>
      </c>
      <c r="J113" s="14">
        <v>3497.1277500000001</v>
      </c>
      <c r="K113" s="14">
        <v>3847.76325</v>
      </c>
      <c r="L113" s="14">
        <v>3296.2542717604501</v>
      </c>
      <c r="M113" s="14">
        <v>2667.2972429286001</v>
      </c>
      <c r="N113" s="14">
        <v>2592.1567762343998</v>
      </c>
      <c r="O113" s="14">
        <v>2495.3836752044999</v>
      </c>
      <c r="P113" s="14">
        <v>2472.2397914062499</v>
      </c>
      <c r="Q113" s="14">
        <v>2369.3045027602502</v>
      </c>
      <c r="R113" s="14">
        <v>2286.8744027602502</v>
      </c>
      <c r="S113" s="14">
        <v>2204.6866152664502</v>
      </c>
      <c r="T113" s="14">
        <v>2128.9418774999999</v>
      </c>
      <c r="U113" s="14">
        <v>2248.7766709063499</v>
      </c>
      <c r="V113" s="14">
        <v>2584.6326643576499</v>
      </c>
      <c r="W113" s="14">
        <v>2392.9403158619998</v>
      </c>
      <c r="X113" s="14"/>
      <c r="Y113" s="14">
        <v>3830.5390499999999</v>
      </c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45045</v>
      </c>
      <c r="C116" s="13" t="s">
        <v>27</v>
      </c>
      <c r="D116" s="14">
        <v>10666.085849999999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>
        <v>6365.5721999999996</v>
      </c>
      <c r="T116" s="14">
        <v>6958.8620868852004</v>
      </c>
      <c r="U116" s="14">
        <v>7185.7435110444003</v>
      </c>
      <c r="V116" s="14">
        <v>8001.8711999999996</v>
      </c>
      <c r="W116" s="14">
        <v>10890.615599999999</v>
      </c>
      <c r="X116" s="14">
        <v>11003.188050000001</v>
      </c>
      <c r="Y116" s="14"/>
      <c r="Z116" s="14"/>
      <c r="AA116" s="15"/>
    </row>
    <row r="117">
      <c r="A117" s="1"/>
      <c r="B117" s="16"/>
      <c r="C117" s="13" t="s">
        <v>28</v>
      </c>
      <c r="D117" s="14"/>
      <c r="E117" s="14">
        <v>3339.0342000000001</v>
      </c>
      <c r="F117" s="14">
        <v>2278.0484919989999</v>
      </c>
      <c r="G117" s="14">
        <v>2018.8964200243499</v>
      </c>
      <c r="H117" s="14">
        <v>2067.3160834486498</v>
      </c>
      <c r="I117" s="14">
        <v>1905.7347</v>
      </c>
      <c r="J117" s="14">
        <v>2131.8613406455502</v>
      </c>
      <c r="K117" s="14">
        <v>2019.3696819859499</v>
      </c>
      <c r="L117" s="14">
        <v>2339.4841634853001</v>
      </c>
      <c r="M117" s="14">
        <v>3285.5161499999999</v>
      </c>
      <c r="N117" s="14">
        <v>2560.5195779011501</v>
      </c>
      <c r="O117" s="14">
        <v>2025.9942797025001</v>
      </c>
      <c r="P117" s="14">
        <v>1920.1784343029999</v>
      </c>
      <c r="Q117" s="14">
        <v>1468.0994145493501</v>
      </c>
      <c r="R117" s="14">
        <v>1222.30305</v>
      </c>
      <c r="S117" s="14"/>
      <c r="T117" s="14"/>
      <c r="U117" s="14"/>
      <c r="V117" s="14"/>
      <c r="W117" s="14"/>
      <c r="X117" s="14"/>
      <c r="Y117" s="14">
        <v>3697.0515</v>
      </c>
      <c r="Z117" s="14">
        <v>3561.1033499999999</v>
      </c>
      <c r="AA117" s="15">
        <v>3389.4765000000002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45046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1835.82555072075</v>
      </c>
      <c r="E121" s="14">
        <v>1692.6597061317</v>
      </c>
      <c r="F121" s="14">
        <v>1639.9899</v>
      </c>
      <c r="G121" s="14">
        <v>1588.3172999999999</v>
      </c>
      <c r="H121" s="14">
        <v>1571.7082499999999</v>
      </c>
      <c r="I121" s="14">
        <v>1619.0748000000001</v>
      </c>
      <c r="J121" s="14">
        <v>1586.3180625</v>
      </c>
      <c r="K121" s="14">
        <v>1513.6658707891499</v>
      </c>
      <c r="L121" s="14">
        <v>1614.7970149122</v>
      </c>
      <c r="M121" s="14">
        <v>984.61009700055001</v>
      </c>
      <c r="N121" s="14">
        <v>612.41121010034999</v>
      </c>
      <c r="O121" s="14">
        <v>276.5910768183</v>
      </c>
      <c r="P121" s="14">
        <v>245.06490444795</v>
      </c>
      <c r="Q121" s="14">
        <v>256.93411420125</v>
      </c>
      <c r="R121" s="14">
        <v>167.94540177975</v>
      </c>
      <c r="S121" s="14">
        <v>175.31774999999999</v>
      </c>
      <c r="T121" s="14">
        <v>335.96902910925002</v>
      </c>
      <c r="U121" s="14">
        <v>1670.5855183563001</v>
      </c>
      <c r="V121" s="14">
        <v>2436.6091500000002</v>
      </c>
      <c r="W121" s="14">
        <v>2718.9087222397502</v>
      </c>
      <c r="X121" s="14">
        <v>2801.8633354235999</v>
      </c>
      <c r="Y121" s="14">
        <v>3043.0400674180501</v>
      </c>
      <c r="Z121" s="14">
        <v>2161.6370999999999</v>
      </c>
      <c r="AA121" s="15">
        <v>2006.00415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45017</v>
      </c>
      <c r="C4" s="48">
        <f>SUM(E4:AB4)</f>
        <v>23.839999999999996</v>
      </c>
      <c r="D4" s="49"/>
      <c r="E4" s="50">
        <v>0</v>
      </c>
      <c r="F4" s="51">
        <v>0</v>
      </c>
      <c r="G4" s="51">
        <v>0</v>
      </c>
      <c r="H4" s="51">
        <v>12.699999999999999</v>
      </c>
      <c r="I4" s="51">
        <v>8.5299999999999994</v>
      </c>
      <c r="J4" s="51">
        <v>2.6099999999999999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7.25">
      <c r="A5" s="34"/>
      <c r="B5" s="47">
        <v>45018</v>
      </c>
      <c r="C5" s="48">
        <f>SUM(E5:AB5)</f>
        <v>0.73999999999999999</v>
      </c>
      <c r="D5" s="49"/>
      <c r="E5" s="50">
        <v>0</v>
      </c>
      <c r="F5" s="51">
        <v>0.73999999999999999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45019</v>
      </c>
      <c r="C6" s="48">
        <f>SUM(E6:AB6)</f>
        <v>0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45020</v>
      </c>
      <c r="C7" s="48">
        <f>SUM(E7:AB7)</f>
        <v>110.00999999999999</v>
      </c>
      <c r="D7" s="49"/>
      <c r="E7" s="50">
        <v>0</v>
      </c>
      <c r="F7" s="51">
        <v>14.19</v>
      </c>
      <c r="G7" s="51">
        <v>1.5700000000000001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0.55000000000000004</v>
      </c>
      <c r="T7" s="51">
        <v>20.32</v>
      </c>
      <c r="U7" s="51">
        <v>22.73</v>
      </c>
      <c r="V7" s="51">
        <v>20.780000000000001</v>
      </c>
      <c r="W7" s="51">
        <v>0</v>
      </c>
      <c r="X7" s="51">
        <v>0</v>
      </c>
      <c r="Y7" s="51">
        <v>19.739999999999998</v>
      </c>
      <c r="Z7" s="51">
        <v>10.130000000000001</v>
      </c>
      <c r="AA7" s="51">
        <v>0</v>
      </c>
      <c r="AB7" s="52">
        <v>0</v>
      </c>
    </row>
    <row r="8" ht="16.5">
      <c r="A8" s="34"/>
      <c r="B8" s="53">
        <v>45021</v>
      </c>
      <c r="C8" s="48">
        <f>SUM(E8:AB8)</f>
        <v>164.95999999999998</v>
      </c>
      <c r="D8" s="49"/>
      <c r="E8" s="50">
        <v>3.3599999999999999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15.16</v>
      </c>
      <c r="M8" s="51">
        <v>24</v>
      </c>
      <c r="N8" s="51">
        <v>5.3200000000000003</v>
      </c>
      <c r="O8" s="51">
        <v>0</v>
      </c>
      <c r="P8" s="51">
        <v>0</v>
      </c>
      <c r="Q8" s="51">
        <v>0</v>
      </c>
      <c r="R8" s="51">
        <v>0</v>
      </c>
      <c r="S8" s="51">
        <v>13.32</v>
      </c>
      <c r="T8" s="51">
        <v>22.66</v>
      </c>
      <c r="U8" s="51">
        <v>23.609999999999999</v>
      </c>
      <c r="V8" s="51">
        <v>3.1000000000000001</v>
      </c>
      <c r="W8" s="51">
        <v>14.470000000000001</v>
      </c>
      <c r="X8" s="51">
        <v>0</v>
      </c>
      <c r="Y8" s="51">
        <v>0.050000000000000003</v>
      </c>
      <c r="Z8" s="51">
        <v>0</v>
      </c>
      <c r="AA8" s="51">
        <v>17.030000000000001</v>
      </c>
      <c r="AB8" s="52">
        <v>22.879999999999999</v>
      </c>
    </row>
    <row r="9" ht="16.5">
      <c r="A9" s="34"/>
      <c r="B9" s="53">
        <v>45022</v>
      </c>
      <c r="C9" s="48">
        <f>SUM(E9:AB9)</f>
        <v>251.28000000000003</v>
      </c>
      <c r="D9" s="49"/>
      <c r="E9" s="50">
        <v>1.72</v>
      </c>
      <c r="F9" s="51">
        <v>0</v>
      </c>
      <c r="G9" s="51">
        <v>5.3899999999999997</v>
      </c>
      <c r="H9" s="51">
        <v>19.609999999999999</v>
      </c>
      <c r="I9" s="51">
        <v>15.84</v>
      </c>
      <c r="J9" s="51">
        <v>0</v>
      </c>
      <c r="K9" s="51">
        <v>0</v>
      </c>
      <c r="L9" s="51">
        <v>15.800000000000001</v>
      </c>
      <c r="M9" s="51">
        <v>23.98</v>
      </c>
      <c r="N9" s="51">
        <v>21.27</v>
      </c>
      <c r="O9" s="51">
        <v>17.129999999999999</v>
      </c>
      <c r="P9" s="51">
        <v>23.77</v>
      </c>
      <c r="Q9" s="51">
        <v>7.0800000000000001</v>
      </c>
      <c r="R9" s="51">
        <v>9.3300000000000001</v>
      </c>
      <c r="S9" s="51">
        <v>19.030000000000001</v>
      </c>
      <c r="T9" s="51">
        <v>0</v>
      </c>
      <c r="U9" s="51">
        <v>10.619999999999999</v>
      </c>
      <c r="V9" s="51">
        <v>4.5999999999999996</v>
      </c>
      <c r="W9" s="51">
        <v>9.4900000000000002</v>
      </c>
      <c r="X9" s="51">
        <v>0</v>
      </c>
      <c r="Y9" s="51">
        <v>23.710000000000001</v>
      </c>
      <c r="Z9" s="51">
        <v>0</v>
      </c>
      <c r="AA9" s="51">
        <v>3.8999999999999999</v>
      </c>
      <c r="AB9" s="52">
        <v>19.010000000000002</v>
      </c>
    </row>
    <row r="10" ht="16.5">
      <c r="A10" s="34"/>
      <c r="B10" s="53">
        <v>45023</v>
      </c>
      <c r="C10" s="48">
        <f>SUM(E10:AB10)</f>
        <v>296.71999999999997</v>
      </c>
      <c r="D10" s="49"/>
      <c r="E10" s="50">
        <v>4.9699999999999998</v>
      </c>
      <c r="F10" s="51">
        <v>1.23</v>
      </c>
      <c r="G10" s="51">
        <v>0</v>
      </c>
      <c r="H10" s="51">
        <v>13.26</v>
      </c>
      <c r="I10" s="51">
        <v>15.98</v>
      </c>
      <c r="J10" s="51">
        <v>19.329999999999998</v>
      </c>
      <c r="K10" s="51">
        <v>15.5</v>
      </c>
      <c r="L10" s="51">
        <v>11.92</v>
      </c>
      <c r="M10" s="51">
        <v>19.300000000000001</v>
      </c>
      <c r="N10" s="51">
        <v>0</v>
      </c>
      <c r="O10" s="51">
        <v>0</v>
      </c>
      <c r="P10" s="51">
        <v>13.06</v>
      </c>
      <c r="Q10" s="51">
        <v>20.829999999999998</v>
      </c>
      <c r="R10" s="51">
        <v>17.649999999999999</v>
      </c>
      <c r="S10" s="51">
        <v>0</v>
      </c>
      <c r="T10" s="51">
        <v>20.280000000000001</v>
      </c>
      <c r="U10" s="51">
        <v>7.9800000000000004</v>
      </c>
      <c r="V10" s="51">
        <v>19</v>
      </c>
      <c r="W10" s="51">
        <v>16.210000000000001</v>
      </c>
      <c r="X10" s="51">
        <v>19.579999999999998</v>
      </c>
      <c r="Y10" s="51">
        <v>23.960000000000001</v>
      </c>
      <c r="Z10" s="51">
        <v>14.74</v>
      </c>
      <c r="AA10" s="51">
        <v>7.4800000000000004</v>
      </c>
      <c r="AB10" s="52">
        <v>14.460000000000001</v>
      </c>
    </row>
    <row r="11" ht="16.5">
      <c r="A11" s="34"/>
      <c r="B11" s="53">
        <v>45024</v>
      </c>
      <c r="C11" s="48">
        <f>SUM(E11:AB11)</f>
        <v>169.01000000000002</v>
      </c>
      <c r="D11" s="49"/>
      <c r="E11" s="50">
        <v>3.8599999999999999</v>
      </c>
      <c r="F11" s="51">
        <v>0</v>
      </c>
      <c r="G11" s="51">
        <v>4.6699999999999999</v>
      </c>
      <c r="H11" s="51">
        <v>20.02</v>
      </c>
      <c r="I11" s="51">
        <v>16.170000000000002</v>
      </c>
      <c r="J11" s="51">
        <v>6.8399999999999999</v>
      </c>
      <c r="K11" s="51">
        <v>19.030000000000001</v>
      </c>
      <c r="L11" s="51">
        <v>16.82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8.8800000000000008</v>
      </c>
      <c r="V11" s="51">
        <v>0</v>
      </c>
      <c r="W11" s="51">
        <v>18.43</v>
      </c>
      <c r="X11" s="51">
        <v>16.829999999999998</v>
      </c>
      <c r="Y11" s="51">
        <v>23.960000000000001</v>
      </c>
      <c r="Z11" s="51">
        <v>0</v>
      </c>
      <c r="AA11" s="51">
        <v>3.5299999999999998</v>
      </c>
      <c r="AB11" s="52">
        <v>9.9700000000000006</v>
      </c>
    </row>
    <row r="12" ht="16.5">
      <c r="A12" s="34"/>
      <c r="B12" s="53">
        <v>45025</v>
      </c>
      <c r="C12" s="48">
        <f>SUM(E12:AB12)</f>
        <v>277.55999999999995</v>
      </c>
      <c r="D12" s="49"/>
      <c r="E12" s="50">
        <v>0</v>
      </c>
      <c r="F12" s="51">
        <v>0</v>
      </c>
      <c r="G12" s="51">
        <v>15.710000000000001</v>
      </c>
      <c r="H12" s="51">
        <v>16.920000000000002</v>
      </c>
      <c r="I12" s="51">
        <v>11.539999999999999</v>
      </c>
      <c r="J12" s="51">
        <v>11.039999999999999</v>
      </c>
      <c r="K12" s="51">
        <v>0</v>
      </c>
      <c r="L12" s="51">
        <v>9.4900000000000002</v>
      </c>
      <c r="M12" s="51">
        <v>24</v>
      </c>
      <c r="N12" s="51">
        <v>8.9399999999999995</v>
      </c>
      <c r="O12" s="51">
        <v>15.619999999999999</v>
      </c>
      <c r="P12" s="51">
        <v>24</v>
      </c>
      <c r="Q12" s="51">
        <v>23.390000000000001</v>
      </c>
      <c r="R12" s="51">
        <v>8.5</v>
      </c>
      <c r="S12" s="51">
        <v>19.140000000000001</v>
      </c>
      <c r="T12" s="51">
        <v>0</v>
      </c>
      <c r="U12" s="51">
        <v>24</v>
      </c>
      <c r="V12" s="51">
        <v>15.970000000000001</v>
      </c>
      <c r="W12" s="51">
        <v>11.949999999999999</v>
      </c>
      <c r="X12" s="51">
        <v>0.81000000000000005</v>
      </c>
      <c r="Y12" s="51">
        <v>15.640000000000001</v>
      </c>
      <c r="Z12" s="51">
        <v>8.7100000000000009</v>
      </c>
      <c r="AA12" s="51">
        <v>12.19</v>
      </c>
      <c r="AB12" s="52">
        <v>0</v>
      </c>
    </row>
    <row r="13" ht="16.5">
      <c r="A13" s="34"/>
      <c r="B13" s="53">
        <v>45026</v>
      </c>
      <c r="C13" s="48">
        <f>SUM(E13:AB13)</f>
        <v>191.18999999999997</v>
      </c>
      <c r="D13" s="49"/>
      <c r="E13" s="50">
        <v>19.760000000000002</v>
      </c>
      <c r="F13" s="51">
        <v>6.8899999999999997</v>
      </c>
      <c r="G13" s="51">
        <v>7.0499999999999998</v>
      </c>
      <c r="H13" s="51">
        <v>9.1199999999999992</v>
      </c>
      <c r="I13" s="51">
        <v>12.09</v>
      </c>
      <c r="J13" s="51">
        <v>11.16</v>
      </c>
      <c r="K13" s="51">
        <v>10.779999999999999</v>
      </c>
      <c r="L13" s="51">
        <v>10.23</v>
      </c>
      <c r="M13" s="51">
        <v>0</v>
      </c>
      <c r="N13" s="51">
        <v>0.56000000000000005</v>
      </c>
      <c r="O13" s="51">
        <v>0</v>
      </c>
      <c r="P13" s="51">
        <v>15.949999999999999</v>
      </c>
      <c r="Q13" s="51">
        <v>10.539999999999999</v>
      </c>
      <c r="R13" s="51">
        <v>0</v>
      </c>
      <c r="S13" s="51">
        <v>0</v>
      </c>
      <c r="T13" s="51">
        <v>0</v>
      </c>
      <c r="U13" s="51">
        <v>5.75</v>
      </c>
      <c r="V13" s="51">
        <v>6.5899999999999999</v>
      </c>
      <c r="W13" s="51">
        <v>23.670000000000002</v>
      </c>
      <c r="X13" s="51">
        <v>0</v>
      </c>
      <c r="Y13" s="51">
        <v>13.279999999999999</v>
      </c>
      <c r="Z13" s="51">
        <v>0</v>
      </c>
      <c r="AA13" s="51">
        <v>12.35</v>
      </c>
      <c r="AB13" s="52">
        <v>15.42</v>
      </c>
    </row>
    <row r="14" ht="16.5">
      <c r="A14" s="34"/>
      <c r="B14" s="53">
        <v>45027</v>
      </c>
      <c r="C14" s="48">
        <f>SUM(E14:AB14)</f>
        <v>116.26000000000001</v>
      </c>
      <c r="D14" s="49"/>
      <c r="E14" s="50">
        <v>0.56000000000000005</v>
      </c>
      <c r="F14" s="51">
        <v>0.55000000000000004</v>
      </c>
      <c r="G14" s="51">
        <v>0</v>
      </c>
      <c r="H14" s="51">
        <v>8.9700000000000006</v>
      </c>
      <c r="I14" s="51">
        <v>8.8499999999999996</v>
      </c>
      <c r="J14" s="51">
        <v>0</v>
      </c>
      <c r="K14" s="51">
        <v>0</v>
      </c>
      <c r="L14" s="51">
        <v>0</v>
      </c>
      <c r="M14" s="51">
        <v>0</v>
      </c>
      <c r="N14" s="51">
        <v>11.67</v>
      </c>
      <c r="O14" s="51">
        <v>0</v>
      </c>
      <c r="P14" s="51">
        <v>17.239999999999998</v>
      </c>
      <c r="Q14" s="51">
        <v>0.23999999999999999</v>
      </c>
      <c r="R14" s="51">
        <v>3.4199999999999999</v>
      </c>
      <c r="S14" s="51">
        <v>0</v>
      </c>
      <c r="T14" s="51">
        <v>0</v>
      </c>
      <c r="U14" s="51">
        <v>15.09</v>
      </c>
      <c r="V14" s="51">
        <v>0</v>
      </c>
      <c r="W14" s="51">
        <v>0</v>
      </c>
      <c r="X14" s="51">
        <v>20.43</v>
      </c>
      <c r="Y14" s="51">
        <v>23.600000000000001</v>
      </c>
      <c r="Z14" s="51">
        <v>0</v>
      </c>
      <c r="AA14" s="51">
        <v>5.6399999999999997</v>
      </c>
      <c r="AB14" s="52">
        <v>0</v>
      </c>
    </row>
    <row r="15" ht="16.5">
      <c r="A15" s="34"/>
      <c r="B15" s="53">
        <v>45028</v>
      </c>
      <c r="C15" s="48">
        <f>SUM(E15:AB15)</f>
        <v>102.12</v>
      </c>
      <c r="D15" s="49"/>
      <c r="E15" s="50">
        <v>6.1200000000000001</v>
      </c>
      <c r="F15" s="51">
        <v>15.779999999999999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0.54000000000000004</v>
      </c>
      <c r="O15" s="51">
        <v>14.029999999999999</v>
      </c>
      <c r="P15" s="51">
        <v>0</v>
      </c>
      <c r="Q15" s="51">
        <v>0</v>
      </c>
      <c r="R15" s="51">
        <v>1.8200000000000001</v>
      </c>
      <c r="S15" s="51">
        <v>0</v>
      </c>
      <c r="T15" s="51">
        <v>0</v>
      </c>
      <c r="U15" s="51">
        <v>8.9700000000000006</v>
      </c>
      <c r="V15" s="51">
        <v>9.9000000000000004</v>
      </c>
      <c r="W15" s="51">
        <v>0</v>
      </c>
      <c r="X15" s="51">
        <v>0</v>
      </c>
      <c r="Y15" s="51">
        <v>16.260000000000002</v>
      </c>
      <c r="Z15" s="51">
        <v>8.5</v>
      </c>
      <c r="AA15" s="51">
        <v>20.199999999999999</v>
      </c>
      <c r="AB15" s="52">
        <v>0</v>
      </c>
    </row>
    <row r="16" ht="16.5">
      <c r="A16" s="34"/>
      <c r="B16" s="53">
        <v>45029</v>
      </c>
      <c r="C16" s="48">
        <f>SUM(E16:AB16)</f>
        <v>37.759999999999998</v>
      </c>
      <c r="D16" s="49"/>
      <c r="E16" s="50">
        <v>10.07</v>
      </c>
      <c r="F16" s="51">
        <v>5.1699999999999999</v>
      </c>
      <c r="G16" s="51">
        <v>0.17000000000000001</v>
      </c>
      <c r="H16" s="51">
        <v>0</v>
      </c>
      <c r="I16" s="51">
        <v>0</v>
      </c>
      <c r="J16" s="51">
        <v>3.0699999999999998</v>
      </c>
      <c r="K16" s="51">
        <v>0.85999999999999999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2.1699999999999999</v>
      </c>
      <c r="X16" s="51">
        <v>0</v>
      </c>
      <c r="Y16" s="51">
        <v>16.25</v>
      </c>
      <c r="Z16" s="51">
        <v>0</v>
      </c>
      <c r="AA16" s="51">
        <v>0</v>
      </c>
      <c r="AB16" s="52">
        <v>0</v>
      </c>
    </row>
    <row r="17" ht="16.5">
      <c r="A17" s="34"/>
      <c r="B17" s="53">
        <v>45030</v>
      </c>
      <c r="C17" s="48">
        <f>SUM(E17:AB17)</f>
        <v>58.659999999999997</v>
      </c>
      <c r="D17" s="49"/>
      <c r="E17" s="50">
        <v>3.23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0.02</v>
      </c>
      <c r="M17" s="51">
        <v>0.070000000000000007</v>
      </c>
      <c r="N17" s="51">
        <v>0.070000000000000007</v>
      </c>
      <c r="O17" s="51">
        <v>0.10000000000000001</v>
      </c>
      <c r="P17" s="51">
        <v>0.13</v>
      </c>
      <c r="Q17" s="51">
        <v>0</v>
      </c>
      <c r="R17" s="51">
        <v>21.07</v>
      </c>
      <c r="S17" s="51">
        <v>0</v>
      </c>
      <c r="T17" s="51">
        <v>0</v>
      </c>
      <c r="U17" s="51">
        <v>0</v>
      </c>
      <c r="V17" s="51">
        <v>14.92</v>
      </c>
      <c r="W17" s="51">
        <v>19.050000000000001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45031</v>
      </c>
      <c r="C18" s="48">
        <f>SUM(E18:AB18)</f>
        <v>155.24000000000001</v>
      </c>
      <c r="D18" s="49"/>
      <c r="E18" s="50">
        <v>1.3700000000000001</v>
      </c>
      <c r="F18" s="51">
        <v>1.78</v>
      </c>
      <c r="G18" s="51">
        <v>0.20000000000000001</v>
      </c>
      <c r="H18" s="51">
        <v>0.19</v>
      </c>
      <c r="I18" s="51">
        <v>0.050000000000000003</v>
      </c>
      <c r="J18" s="51">
        <v>0</v>
      </c>
      <c r="K18" s="51">
        <v>0</v>
      </c>
      <c r="L18" s="51">
        <v>0</v>
      </c>
      <c r="M18" s="51">
        <v>0</v>
      </c>
      <c r="N18" s="51">
        <v>2.3100000000000001</v>
      </c>
      <c r="O18" s="51">
        <v>0</v>
      </c>
      <c r="P18" s="51">
        <v>22.09</v>
      </c>
      <c r="Q18" s="51">
        <v>10.710000000000001</v>
      </c>
      <c r="R18" s="51">
        <v>5.0499999999999998</v>
      </c>
      <c r="S18" s="51">
        <v>0</v>
      </c>
      <c r="T18" s="51">
        <v>11.18</v>
      </c>
      <c r="U18" s="51">
        <v>0</v>
      </c>
      <c r="V18" s="51">
        <v>23.649999999999999</v>
      </c>
      <c r="W18" s="51">
        <v>18.68</v>
      </c>
      <c r="X18" s="51">
        <v>22.260000000000002</v>
      </c>
      <c r="Y18" s="51">
        <v>20.530000000000001</v>
      </c>
      <c r="Z18" s="51">
        <v>0</v>
      </c>
      <c r="AA18" s="51">
        <v>15.19</v>
      </c>
      <c r="AB18" s="52">
        <v>0</v>
      </c>
    </row>
    <row r="19" ht="16.5">
      <c r="A19" s="34"/>
      <c r="B19" s="53">
        <v>45032</v>
      </c>
      <c r="C19" s="48">
        <f>SUM(E19:AB19)</f>
        <v>139.02000000000001</v>
      </c>
      <c r="D19" s="49"/>
      <c r="E19" s="50">
        <v>0</v>
      </c>
      <c r="F19" s="51">
        <v>3.6200000000000001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21.710000000000001</v>
      </c>
      <c r="N19" s="51">
        <v>0</v>
      </c>
      <c r="O19" s="51">
        <v>0</v>
      </c>
      <c r="P19" s="51">
        <v>14.33</v>
      </c>
      <c r="Q19" s="51">
        <v>23.32</v>
      </c>
      <c r="R19" s="51">
        <v>4.4900000000000002</v>
      </c>
      <c r="S19" s="51">
        <v>0.87</v>
      </c>
      <c r="T19" s="51">
        <v>0.77000000000000002</v>
      </c>
      <c r="U19" s="51">
        <v>15.57</v>
      </c>
      <c r="V19" s="51">
        <v>23.75</v>
      </c>
      <c r="W19" s="51">
        <v>12.52</v>
      </c>
      <c r="X19" s="51">
        <v>0</v>
      </c>
      <c r="Y19" s="51">
        <v>1.48</v>
      </c>
      <c r="Z19" s="51">
        <v>0</v>
      </c>
      <c r="AA19" s="51">
        <v>0</v>
      </c>
      <c r="AB19" s="52">
        <v>16.59</v>
      </c>
    </row>
    <row r="20" ht="16.5">
      <c r="A20" s="34"/>
      <c r="B20" s="53">
        <v>45033</v>
      </c>
      <c r="C20" s="48">
        <f>SUM(E20:AB20)</f>
        <v>162.16999999999999</v>
      </c>
      <c r="D20" s="49"/>
      <c r="E20" s="50">
        <v>0</v>
      </c>
      <c r="F20" s="51">
        <v>0</v>
      </c>
      <c r="G20" s="51">
        <v>0.68999999999999995</v>
      </c>
      <c r="H20" s="51">
        <v>5.2699999999999996</v>
      </c>
      <c r="I20" s="51">
        <v>1.53</v>
      </c>
      <c r="J20" s="51">
        <v>0</v>
      </c>
      <c r="K20" s="51">
        <v>0</v>
      </c>
      <c r="L20" s="51">
        <v>0</v>
      </c>
      <c r="M20" s="51">
        <v>0</v>
      </c>
      <c r="N20" s="51">
        <v>14.1</v>
      </c>
      <c r="O20" s="51">
        <v>7.9500000000000002</v>
      </c>
      <c r="P20" s="51">
        <v>0</v>
      </c>
      <c r="Q20" s="51">
        <v>0</v>
      </c>
      <c r="R20" s="51">
        <v>0</v>
      </c>
      <c r="S20" s="51">
        <v>0</v>
      </c>
      <c r="T20" s="51">
        <v>6.4400000000000004</v>
      </c>
      <c r="U20" s="51">
        <v>12.859999999999999</v>
      </c>
      <c r="V20" s="51">
        <v>23.23</v>
      </c>
      <c r="W20" s="51">
        <v>24</v>
      </c>
      <c r="X20" s="51">
        <v>0</v>
      </c>
      <c r="Y20" s="51">
        <v>22.289999999999999</v>
      </c>
      <c r="Z20" s="51">
        <v>0</v>
      </c>
      <c r="AA20" s="51">
        <v>22.620000000000001</v>
      </c>
      <c r="AB20" s="52">
        <v>21.190000000000001</v>
      </c>
    </row>
    <row r="21" ht="16.5">
      <c r="A21" s="34"/>
      <c r="B21" s="53">
        <v>45034</v>
      </c>
      <c r="C21" s="48">
        <f>SUM(E21:AB21)</f>
        <v>102.05</v>
      </c>
      <c r="D21" s="49"/>
      <c r="E21" s="50">
        <v>1.24</v>
      </c>
      <c r="F21" s="51">
        <v>6.0800000000000001</v>
      </c>
      <c r="G21" s="51">
        <v>7.21</v>
      </c>
      <c r="H21" s="51">
        <v>5.1900000000000004</v>
      </c>
      <c r="I21" s="51">
        <v>0.51000000000000001</v>
      </c>
      <c r="J21" s="51">
        <v>0.34999999999999998</v>
      </c>
      <c r="K21" s="51">
        <v>0.34999999999999998</v>
      </c>
      <c r="L21" s="51">
        <v>9.3200000000000003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20.809999999999999</v>
      </c>
      <c r="U21" s="51">
        <v>0.68999999999999995</v>
      </c>
      <c r="V21" s="51">
        <v>0.88</v>
      </c>
      <c r="W21" s="51">
        <v>24</v>
      </c>
      <c r="X21" s="51">
        <v>4.1500000000000004</v>
      </c>
      <c r="Y21" s="51">
        <v>21.27</v>
      </c>
      <c r="Z21" s="51">
        <v>0</v>
      </c>
      <c r="AA21" s="51">
        <v>0</v>
      </c>
      <c r="AB21" s="52">
        <v>0</v>
      </c>
    </row>
    <row r="22" ht="16.5">
      <c r="A22" s="34"/>
      <c r="B22" s="53">
        <v>45035</v>
      </c>
      <c r="C22" s="48">
        <f>SUM(E22:AB22)</f>
        <v>138.28999999999999</v>
      </c>
      <c r="D22" s="49"/>
      <c r="E22" s="50">
        <v>2.0699999999999998</v>
      </c>
      <c r="F22" s="51">
        <v>4.7400000000000002</v>
      </c>
      <c r="G22" s="51">
        <v>0</v>
      </c>
      <c r="H22" s="51">
        <v>0</v>
      </c>
      <c r="I22" s="51">
        <v>0</v>
      </c>
      <c r="J22" s="51">
        <v>0</v>
      </c>
      <c r="K22" s="51">
        <v>12.4</v>
      </c>
      <c r="L22" s="51">
        <v>16.460000000000001</v>
      </c>
      <c r="M22" s="51">
        <v>0</v>
      </c>
      <c r="N22" s="51">
        <v>0</v>
      </c>
      <c r="O22" s="51">
        <v>0</v>
      </c>
      <c r="P22" s="51">
        <v>0</v>
      </c>
      <c r="Q22" s="51">
        <v>12.81</v>
      </c>
      <c r="R22" s="51">
        <v>0</v>
      </c>
      <c r="S22" s="51">
        <v>0</v>
      </c>
      <c r="T22" s="51">
        <v>0</v>
      </c>
      <c r="U22" s="51">
        <v>19.050000000000001</v>
      </c>
      <c r="V22" s="51">
        <v>11.359999999999999</v>
      </c>
      <c r="W22" s="51">
        <v>0</v>
      </c>
      <c r="X22" s="51">
        <v>0</v>
      </c>
      <c r="Y22" s="51">
        <v>20.68</v>
      </c>
      <c r="Z22" s="51">
        <v>0</v>
      </c>
      <c r="AA22" s="51">
        <v>14.720000000000001</v>
      </c>
      <c r="AB22" s="52">
        <v>24</v>
      </c>
    </row>
    <row r="23" ht="16.5">
      <c r="A23" s="34"/>
      <c r="B23" s="53">
        <v>45036</v>
      </c>
      <c r="C23" s="48">
        <f>SUM(E23:AB23)</f>
        <v>165.99000000000001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6.6200000000000001</v>
      </c>
      <c r="N23" s="51">
        <v>0</v>
      </c>
      <c r="O23" s="51">
        <v>10.109999999999999</v>
      </c>
      <c r="P23" s="51">
        <v>20.920000000000002</v>
      </c>
      <c r="Q23" s="51">
        <v>23.039999999999999</v>
      </c>
      <c r="R23" s="51">
        <v>22.600000000000001</v>
      </c>
      <c r="S23" s="51">
        <v>17.239999999999998</v>
      </c>
      <c r="T23" s="51">
        <v>22.739999999999998</v>
      </c>
      <c r="U23" s="51">
        <v>0</v>
      </c>
      <c r="V23" s="51">
        <v>7.75</v>
      </c>
      <c r="W23" s="51">
        <v>7.3300000000000001</v>
      </c>
      <c r="X23" s="51">
        <v>0</v>
      </c>
      <c r="Y23" s="51">
        <v>0</v>
      </c>
      <c r="Z23" s="51">
        <v>0</v>
      </c>
      <c r="AA23" s="51">
        <v>16.390000000000001</v>
      </c>
      <c r="AB23" s="52">
        <v>11.25</v>
      </c>
    </row>
    <row r="24" ht="16.5">
      <c r="A24" s="34"/>
      <c r="B24" s="53">
        <v>45037</v>
      </c>
      <c r="C24" s="48">
        <f>SUM(E24:AB24)</f>
        <v>24.059999999999999</v>
      </c>
      <c r="D24" s="49"/>
      <c r="E24" s="50">
        <v>17.149999999999999</v>
      </c>
      <c r="F24" s="51">
        <v>6.0199999999999996</v>
      </c>
      <c r="G24" s="51">
        <v>0</v>
      </c>
      <c r="H24" s="51">
        <v>0</v>
      </c>
      <c r="I24" s="51">
        <v>0</v>
      </c>
      <c r="J24" s="51">
        <v>0.89000000000000001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45038</v>
      </c>
      <c r="C25" s="48">
        <f>SUM(E25:AB25)</f>
        <v>18.310000000000002</v>
      </c>
      <c r="D25" s="49"/>
      <c r="E25" s="50">
        <v>0</v>
      </c>
      <c r="F25" s="51">
        <v>0.59999999999999998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17.710000000000001</v>
      </c>
    </row>
    <row r="26" ht="16.5">
      <c r="A26" s="34"/>
      <c r="B26" s="53">
        <v>45039</v>
      </c>
      <c r="C26" s="48">
        <f>SUM(E26:AB26)</f>
        <v>26.849999999999998</v>
      </c>
      <c r="D26" s="49"/>
      <c r="E26" s="50">
        <v>11.449999999999999</v>
      </c>
      <c r="F26" s="51">
        <v>15.32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0.080000000000000002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45040</v>
      </c>
      <c r="C27" s="48">
        <f>SUM(E27:AB27)</f>
        <v>84.350000000000009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4.1699999999999999</v>
      </c>
      <c r="T27" s="51">
        <v>0</v>
      </c>
      <c r="U27" s="51">
        <v>8.7799999999999994</v>
      </c>
      <c r="V27" s="51">
        <v>21.260000000000002</v>
      </c>
      <c r="W27" s="51">
        <v>18.690000000000001</v>
      </c>
      <c r="X27" s="51">
        <v>21.34</v>
      </c>
      <c r="Y27" s="51">
        <v>0</v>
      </c>
      <c r="Z27" s="51">
        <v>0</v>
      </c>
      <c r="AA27" s="51">
        <v>6.29</v>
      </c>
      <c r="AB27" s="52">
        <v>3.8199999999999998</v>
      </c>
    </row>
    <row r="28" ht="16.5">
      <c r="A28" s="34"/>
      <c r="B28" s="53">
        <v>45041</v>
      </c>
      <c r="C28" s="48">
        <f>SUM(E28:AB28)</f>
        <v>122.78999999999999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2.4399999999999999</v>
      </c>
      <c r="V28" s="51">
        <v>22.18</v>
      </c>
      <c r="W28" s="51">
        <v>23.760000000000002</v>
      </c>
      <c r="X28" s="51">
        <v>19.34</v>
      </c>
      <c r="Y28" s="51">
        <v>0</v>
      </c>
      <c r="Z28" s="51">
        <v>22.34</v>
      </c>
      <c r="AA28" s="51">
        <v>22.32</v>
      </c>
      <c r="AB28" s="52">
        <v>10.41</v>
      </c>
    </row>
    <row r="29" ht="16.5">
      <c r="A29" s="34"/>
      <c r="B29" s="53">
        <v>45042</v>
      </c>
      <c r="C29" s="48">
        <f>SUM(E29:AB29)</f>
        <v>247.20999999999998</v>
      </c>
      <c r="D29" s="49"/>
      <c r="E29" s="50">
        <v>2.3500000000000001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13.17</v>
      </c>
      <c r="M29" s="51">
        <v>20.789999999999999</v>
      </c>
      <c r="N29" s="51">
        <v>22.510000000000002</v>
      </c>
      <c r="O29" s="51">
        <v>21.280000000000001</v>
      </c>
      <c r="P29" s="51">
        <v>0</v>
      </c>
      <c r="Q29" s="51">
        <v>16.280000000000001</v>
      </c>
      <c r="R29" s="51">
        <v>23.579999999999998</v>
      </c>
      <c r="S29" s="51">
        <v>24</v>
      </c>
      <c r="T29" s="51">
        <v>0</v>
      </c>
      <c r="U29" s="51">
        <v>0</v>
      </c>
      <c r="V29" s="51">
        <v>23.190000000000001</v>
      </c>
      <c r="W29" s="51">
        <v>19.699999999999999</v>
      </c>
      <c r="X29" s="51">
        <v>4.4500000000000002</v>
      </c>
      <c r="Y29" s="51">
        <v>21.129999999999999</v>
      </c>
      <c r="Z29" s="51">
        <v>16.02</v>
      </c>
      <c r="AA29" s="51">
        <v>18.760000000000002</v>
      </c>
      <c r="AB29" s="52">
        <v>0</v>
      </c>
    </row>
    <row r="30" ht="16.5">
      <c r="A30" s="34"/>
      <c r="B30" s="53">
        <v>45043</v>
      </c>
      <c r="C30" s="48">
        <f>SUM(E30:AB30)</f>
        <v>101.7</v>
      </c>
      <c r="D30" s="49"/>
      <c r="E30" s="50">
        <v>14.49</v>
      </c>
      <c r="F30" s="51">
        <v>7.54</v>
      </c>
      <c r="G30" s="51">
        <v>6.2199999999999998</v>
      </c>
      <c r="H30" s="51">
        <v>0</v>
      </c>
      <c r="I30" s="51">
        <v>0</v>
      </c>
      <c r="J30" s="51">
        <v>12.640000000000001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12.65</v>
      </c>
      <c r="X30" s="51">
        <v>23.66</v>
      </c>
      <c r="Y30" s="51">
        <v>10.52</v>
      </c>
      <c r="Z30" s="51">
        <v>0.13</v>
      </c>
      <c r="AA30" s="51">
        <v>7.6799999999999997</v>
      </c>
      <c r="AB30" s="52">
        <v>6.1699999999999999</v>
      </c>
    </row>
    <row r="31" ht="16.5">
      <c r="A31" s="34"/>
      <c r="B31" s="53">
        <v>45044</v>
      </c>
      <c r="C31" s="48">
        <f>SUM(E31:AB31)</f>
        <v>77.75</v>
      </c>
      <c r="D31" s="49"/>
      <c r="E31" s="50">
        <v>16.899999999999999</v>
      </c>
      <c r="F31" s="51">
        <v>7.1500000000000004</v>
      </c>
      <c r="G31" s="51">
        <v>0</v>
      </c>
      <c r="H31" s="51">
        <v>0</v>
      </c>
      <c r="I31" s="51">
        <v>3.3999999999999999</v>
      </c>
      <c r="J31" s="51">
        <v>13.1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20.760000000000002</v>
      </c>
      <c r="Z31" s="51">
        <v>0</v>
      </c>
      <c r="AA31" s="51">
        <v>1.75</v>
      </c>
      <c r="AB31" s="52">
        <v>14.69</v>
      </c>
    </row>
    <row r="32" ht="16.5">
      <c r="A32" s="34"/>
      <c r="B32" s="53">
        <v>45045</v>
      </c>
      <c r="C32" s="48">
        <f>SUM(E32:AB32)</f>
        <v>121.88000000000001</v>
      </c>
      <c r="D32" s="49"/>
      <c r="E32" s="50">
        <v>6.4800000000000004</v>
      </c>
      <c r="F32" s="51">
        <v>0.77000000000000002</v>
      </c>
      <c r="G32" s="51">
        <v>0.48999999999999999</v>
      </c>
      <c r="H32" s="51">
        <v>0</v>
      </c>
      <c r="I32" s="51">
        <v>0</v>
      </c>
      <c r="J32" s="51">
        <v>5.7300000000000004</v>
      </c>
      <c r="K32" s="51">
        <v>0</v>
      </c>
      <c r="L32" s="51">
        <v>19.120000000000001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6.9299999999999997</v>
      </c>
      <c r="S32" s="51">
        <v>17.75</v>
      </c>
      <c r="T32" s="51">
        <v>21.91</v>
      </c>
      <c r="U32" s="51">
        <v>23.02</v>
      </c>
      <c r="V32" s="51">
        <v>12.02</v>
      </c>
      <c r="W32" s="51">
        <v>0</v>
      </c>
      <c r="X32" s="51">
        <v>6.2599999999999998</v>
      </c>
      <c r="Y32" s="51">
        <v>1.3999999999999999</v>
      </c>
      <c r="Z32" s="51">
        <v>0</v>
      </c>
      <c r="AA32" s="51">
        <v>0</v>
      </c>
      <c r="AB32" s="52">
        <v>0</v>
      </c>
    </row>
    <row r="33" ht="16.5">
      <c r="A33" s="34"/>
      <c r="B33" s="53">
        <v>45046</v>
      </c>
      <c r="C33" s="48">
        <f>SUM(E33:AB33)</f>
        <v>66.299999999999997</v>
      </c>
      <c r="D33" s="49"/>
      <c r="E33" s="50">
        <v>3.3700000000000001</v>
      </c>
      <c r="F33" s="51">
        <v>11.640000000000001</v>
      </c>
      <c r="G33" s="51">
        <v>0.96999999999999997</v>
      </c>
      <c r="H33" s="51">
        <v>0</v>
      </c>
      <c r="I33" s="51">
        <v>0</v>
      </c>
      <c r="J33" s="51">
        <v>0</v>
      </c>
      <c r="K33" s="51">
        <v>0</v>
      </c>
      <c r="L33" s="51">
        <v>20.940000000000001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14.720000000000001</v>
      </c>
      <c r="AB33" s="52">
        <v>14.66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45017</v>
      </c>
      <c r="C39" s="48">
        <f>SUM(E39:AB39)</f>
        <v>-48.039999999999999</v>
      </c>
      <c r="D39" s="49"/>
      <c r="E39" s="50">
        <v>-4.6399999999999997</v>
      </c>
      <c r="F39" s="51">
        <v>-6.0899999999999999</v>
      </c>
      <c r="G39" s="51">
        <v>-12.130000000000001</v>
      </c>
      <c r="H39" s="51">
        <v>-6.7699999999999996</v>
      </c>
      <c r="I39" s="51">
        <v>-1.8700000000000001</v>
      </c>
      <c r="J39" s="51">
        <v>-0.56999999999999995</v>
      </c>
      <c r="K39" s="51">
        <v>-15.970000000000001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45018</v>
      </c>
      <c r="C40" s="48">
        <f>SUM(E40:AB40)</f>
        <v>-1.22</v>
      </c>
      <c r="D40" s="49"/>
      <c r="E40" s="50">
        <v>-1.22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45019</v>
      </c>
      <c r="C41" s="48">
        <f>SUM(E41:AB41)</f>
        <v>-11.23</v>
      </c>
      <c r="D41" s="49"/>
      <c r="E41" s="50">
        <v>-11.23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45020</v>
      </c>
      <c r="C42" s="48">
        <f>SUM(E42:AB42)</f>
        <v>-66.909999999999997</v>
      </c>
      <c r="D42" s="49"/>
      <c r="E42" s="50">
        <v>-10.32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-6.54</v>
      </c>
      <c r="X42" s="51">
        <v>-19.850000000000001</v>
      </c>
      <c r="Y42" s="51">
        <v>0</v>
      </c>
      <c r="Z42" s="51">
        <v>0</v>
      </c>
      <c r="AA42" s="51">
        <v>-16.879999999999999</v>
      </c>
      <c r="AB42" s="52">
        <v>-13.32</v>
      </c>
    </row>
    <row r="43" ht="16.5">
      <c r="A43" s="34"/>
      <c r="B43" s="53">
        <v>45021</v>
      </c>
      <c r="C43" s="48">
        <f>SUM(E43:AB43)</f>
        <v>-133.19999999999999</v>
      </c>
      <c r="D43" s="49"/>
      <c r="E43" s="50">
        <v>0</v>
      </c>
      <c r="F43" s="51">
        <v>-11.16</v>
      </c>
      <c r="G43" s="51">
        <v>-8.6500000000000004</v>
      </c>
      <c r="H43" s="51">
        <v>-9.3000000000000007</v>
      </c>
      <c r="I43" s="51">
        <v>-11.01</v>
      </c>
      <c r="J43" s="51">
        <v>-12.01</v>
      </c>
      <c r="K43" s="51">
        <v>-5.3399999999999999</v>
      </c>
      <c r="L43" s="51">
        <v>0</v>
      </c>
      <c r="M43" s="51">
        <v>0</v>
      </c>
      <c r="N43" s="51">
        <v>0</v>
      </c>
      <c r="O43" s="51">
        <v>-6.4199999999999999</v>
      </c>
      <c r="P43" s="51">
        <v>-11.199999999999999</v>
      </c>
      <c r="Q43" s="51">
        <v>-12.41</v>
      </c>
      <c r="R43" s="51">
        <v>-9.8699999999999992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-14.359999999999999</v>
      </c>
      <c r="Y43" s="51">
        <v>0</v>
      </c>
      <c r="Z43" s="51">
        <v>-21.469999999999999</v>
      </c>
      <c r="AA43" s="51">
        <v>0</v>
      </c>
      <c r="AB43" s="52">
        <v>0</v>
      </c>
    </row>
    <row r="44" ht="16.5">
      <c r="A44" s="34"/>
      <c r="B44" s="53">
        <v>45022</v>
      </c>
      <c r="C44" s="48">
        <f>SUM(E44:AB44)</f>
        <v>-44.719999999999999</v>
      </c>
      <c r="D44" s="49"/>
      <c r="E44" s="50">
        <v>-7.5899999999999999</v>
      </c>
      <c r="F44" s="51">
        <v>-2.4500000000000002</v>
      </c>
      <c r="G44" s="51">
        <v>-0.20999999999999999</v>
      </c>
      <c r="H44" s="51">
        <v>0</v>
      </c>
      <c r="I44" s="51">
        <v>0</v>
      </c>
      <c r="J44" s="51">
        <v>-6.4800000000000004</v>
      </c>
      <c r="K44" s="51">
        <v>-5.1600000000000001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-1.3400000000000001</v>
      </c>
      <c r="U44" s="51">
        <v>0</v>
      </c>
      <c r="V44" s="51">
        <v>0</v>
      </c>
      <c r="W44" s="51">
        <v>0</v>
      </c>
      <c r="X44" s="51">
        <v>-12.99</v>
      </c>
      <c r="Y44" s="51">
        <v>0</v>
      </c>
      <c r="Z44" s="51">
        <v>-8.5</v>
      </c>
      <c r="AA44" s="51">
        <v>0</v>
      </c>
      <c r="AB44" s="52">
        <v>0</v>
      </c>
    </row>
    <row r="45" ht="16.5">
      <c r="A45" s="34"/>
      <c r="B45" s="53">
        <v>45023</v>
      </c>
      <c r="C45" s="48">
        <f>SUM(E45:AB45)</f>
        <v>-52.75</v>
      </c>
      <c r="D45" s="49"/>
      <c r="E45" s="50">
        <v>0</v>
      </c>
      <c r="F45" s="51">
        <v>-2.5699999999999998</v>
      </c>
      <c r="G45" s="51">
        <v>-5.0800000000000001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-16.329999999999998</v>
      </c>
      <c r="O45" s="51">
        <v>-7.3600000000000003</v>
      </c>
      <c r="P45" s="51">
        <v>0</v>
      </c>
      <c r="Q45" s="51">
        <v>0</v>
      </c>
      <c r="R45" s="51">
        <v>0</v>
      </c>
      <c r="S45" s="51">
        <v>-21.41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45024</v>
      </c>
      <c r="C46" s="48">
        <f>SUM(E46:AB46)</f>
        <v>-109.01999999999998</v>
      </c>
      <c r="D46" s="49"/>
      <c r="E46" s="50">
        <v>0</v>
      </c>
      <c r="F46" s="51">
        <v>-5.2000000000000002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-9.7400000000000002</v>
      </c>
      <c r="N46" s="51">
        <v>-4.6799999999999997</v>
      </c>
      <c r="O46" s="51">
        <v>-3.1699999999999999</v>
      </c>
      <c r="P46" s="51">
        <v>-24</v>
      </c>
      <c r="Q46" s="51">
        <v>-10.25</v>
      </c>
      <c r="R46" s="51">
        <v>-16.870000000000001</v>
      </c>
      <c r="S46" s="51">
        <v>-0.93999999999999995</v>
      </c>
      <c r="T46" s="51">
        <v>-17.219999999999999</v>
      </c>
      <c r="U46" s="51">
        <v>0</v>
      </c>
      <c r="V46" s="51">
        <v>-8.3200000000000003</v>
      </c>
      <c r="W46" s="51">
        <v>0</v>
      </c>
      <c r="X46" s="51">
        <v>0</v>
      </c>
      <c r="Y46" s="51">
        <v>0</v>
      </c>
      <c r="Z46" s="51">
        <v>-8.6300000000000008</v>
      </c>
      <c r="AA46" s="51">
        <v>0</v>
      </c>
      <c r="AB46" s="52">
        <v>0</v>
      </c>
    </row>
    <row r="47" ht="16.5">
      <c r="A47" s="34"/>
      <c r="B47" s="53">
        <v>45025</v>
      </c>
      <c r="C47" s="48">
        <f>SUM(E47:AB47)</f>
        <v>-38.710000000000001</v>
      </c>
      <c r="D47" s="49"/>
      <c r="E47" s="50">
        <v>-4.8799999999999999</v>
      </c>
      <c r="F47" s="51">
        <v>-10.119999999999999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-2.8700000000000001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-20.84</v>
      </c>
    </row>
    <row r="48" ht="16.5">
      <c r="A48" s="34"/>
      <c r="B48" s="53">
        <v>45026</v>
      </c>
      <c r="C48" s="48">
        <f>SUM(E48:AB48)</f>
        <v>-48.330000000000005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-3.1400000000000001</v>
      </c>
      <c r="N48" s="51">
        <v>0</v>
      </c>
      <c r="O48" s="51">
        <v>-5.9299999999999997</v>
      </c>
      <c r="P48" s="51">
        <v>0</v>
      </c>
      <c r="Q48" s="51">
        <v>0</v>
      </c>
      <c r="R48" s="51">
        <v>-8.7799999999999994</v>
      </c>
      <c r="S48" s="51">
        <v>-8.5999999999999996</v>
      </c>
      <c r="T48" s="51">
        <v>-19.460000000000001</v>
      </c>
      <c r="U48" s="51">
        <v>0</v>
      </c>
      <c r="V48" s="51">
        <v>0</v>
      </c>
      <c r="W48" s="51">
        <v>0</v>
      </c>
      <c r="X48" s="51">
        <v>-0.25</v>
      </c>
      <c r="Y48" s="51">
        <v>0</v>
      </c>
      <c r="Z48" s="51">
        <v>-2.1699999999999999</v>
      </c>
      <c r="AA48" s="51">
        <v>0</v>
      </c>
      <c r="AB48" s="52">
        <v>0</v>
      </c>
    </row>
    <row r="49" ht="16.5">
      <c r="A49" s="34"/>
      <c r="B49" s="53">
        <v>45027</v>
      </c>
      <c r="C49" s="48">
        <f>SUM(E49:AB49)</f>
        <v>-133.08000000000001</v>
      </c>
      <c r="D49" s="49"/>
      <c r="E49" s="50">
        <v>-2.79</v>
      </c>
      <c r="F49" s="51">
        <v>-0.73999999999999999</v>
      </c>
      <c r="G49" s="51">
        <v>-10.529999999999999</v>
      </c>
      <c r="H49" s="51">
        <v>0</v>
      </c>
      <c r="I49" s="51">
        <v>0</v>
      </c>
      <c r="J49" s="51">
        <v>-3.9700000000000002</v>
      </c>
      <c r="K49" s="51">
        <v>-8.5500000000000007</v>
      </c>
      <c r="L49" s="51">
        <v>-1.72</v>
      </c>
      <c r="M49" s="51">
        <v>-12.68</v>
      </c>
      <c r="N49" s="51">
        <v>0</v>
      </c>
      <c r="O49" s="51">
        <v>-0.40999999999999998</v>
      </c>
      <c r="P49" s="51">
        <v>0</v>
      </c>
      <c r="Q49" s="51">
        <v>0</v>
      </c>
      <c r="R49" s="51">
        <v>0</v>
      </c>
      <c r="S49" s="51">
        <v>-17.510000000000002</v>
      </c>
      <c r="T49" s="51">
        <v>-6.9500000000000002</v>
      </c>
      <c r="U49" s="51">
        <v>0</v>
      </c>
      <c r="V49" s="51">
        <v>-20.510000000000002</v>
      </c>
      <c r="W49" s="51">
        <v>-13.76</v>
      </c>
      <c r="X49" s="51">
        <v>0</v>
      </c>
      <c r="Y49" s="51">
        <v>0</v>
      </c>
      <c r="Z49" s="51">
        <v>-17.609999999999999</v>
      </c>
      <c r="AA49" s="51">
        <v>0</v>
      </c>
      <c r="AB49" s="52">
        <v>-15.35</v>
      </c>
    </row>
    <row r="50" ht="16.5">
      <c r="A50" s="34"/>
      <c r="B50" s="53">
        <v>45028</v>
      </c>
      <c r="C50" s="48">
        <f>SUM(E50:AB50)</f>
        <v>-116.59</v>
      </c>
      <c r="D50" s="49"/>
      <c r="E50" s="50">
        <v>-2.52</v>
      </c>
      <c r="F50" s="51">
        <v>0</v>
      </c>
      <c r="G50" s="51">
        <v>-8.6300000000000008</v>
      </c>
      <c r="H50" s="51">
        <v>0</v>
      </c>
      <c r="I50" s="51">
        <v>0</v>
      </c>
      <c r="J50" s="51">
        <v>0</v>
      </c>
      <c r="K50" s="51">
        <v>0</v>
      </c>
      <c r="L50" s="51">
        <v>-6.9500000000000002</v>
      </c>
      <c r="M50" s="51">
        <v>-16.390000000000001</v>
      </c>
      <c r="N50" s="51">
        <v>0</v>
      </c>
      <c r="O50" s="51">
        <v>0</v>
      </c>
      <c r="P50" s="51">
        <v>-19.199999999999999</v>
      </c>
      <c r="Q50" s="51">
        <v>-1.02</v>
      </c>
      <c r="R50" s="51">
        <v>0</v>
      </c>
      <c r="S50" s="51">
        <v>-24</v>
      </c>
      <c r="T50" s="51">
        <v>-2.6899999999999999</v>
      </c>
      <c r="U50" s="51">
        <v>0</v>
      </c>
      <c r="V50" s="51">
        <v>0</v>
      </c>
      <c r="W50" s="51">
        <v>-15.58</v>
      </c>
      <c r="X50" s="51">
        <v>-15.1</v>
      </c>
      <c r="Y50" s="51">
        <v>0</v>
      </c>
      <c r="Z50" s="51">
        <v>0</v>
      </c>
      <c r="AA50" s="51">
        <v>0</v>
      </c>
      <c r="AB50" s="52">
        <v>-4.5099999999999998</v>
      </c>
    </row>
    <row r="51" ht="16.5">
      <c r="A51" s="34"/>
      <c r="B51" s="53">
        <v>45029</v>
      </c>
      <c r="C51" s="48">
        <f>SUM(E51:AB51)</f>
        <v>-194.64999999999998</v>
      </c>
      <c r="D51" s="49"/>
      <c r="E51" s="50">
        <v>-3.3900000000000001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-0.16</v>
      </c>
      <c r="M51" s="51">
        <v>-14.48</v>
      </c>
      <c r="N51" s="51">
        <v>-18.129999999999999</v>
      </c>
      <c r="O51" s="51">
        <v>-11.27</v>
      </c>
      <c r="P51" s="51">
        <v>-13.91</v>
      </c>
      <c r="Q51" s="51">
        <v>-18.530000000000001</v>
      </c>
      <c r="R51" s="51">
        <v>-21.120000000000001</v>
      </c>
      <c r="S51" s="51">
        <v>-22.75</v>
      </c>
      <c r="T51" s="51">
        <v>-23.789999999999999</v>
      </c>
      <c r="U51" s="51">
        <v>-5.8899999999999997</v>
      </c>
      <c r="V51" s="51">
        <v>-2.23</v>
      </c>
      <c r="W51" s="51">
        <v>0</v>
      </c>
      <c r="X51" s="51">
        <v>-0.029999999999999999</v>
      </c>
      <c r="Y51" s="51">
        <v>0</v>
      </c>
      <c r="Z51" s="51">
        <v>-7.4400000000000004</v>
      </c>
      <c r="AA51" s="51">
        <v>-24</v>
      </c>
      <c r="AB51" s="52">
        <v>-7.5300000000000002</v>
      </c>
    </row>
    <row r="52" ht="16.5">
      <c r="A52" s="34"/>
      <c r="B52" s="53">
        <v>45030</v>
      </c>
      <c r="C52" s="48">
        <f>SUM(E52:AB52)</f>
        <v>-145</v>
      </c>
      <c r="D52" s="49"/>
      <c r="E52" s="50">
        <v>-0.089999999999999997</v>
      </c>
      <c r="F52" s="51">
        <v>-0.31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-0.39000000000000001</v>
      </c>
      <c r="R52" s="51">
        <v>0</v>
      </c>
      <c r="S52" s="51">
        <v>-20.969999999999999</v>
      </c>
      <c r="T52" s="51">
        <v>-24</v>
      </c>
      <c r="U52" s="51">
        <v>-18.460000000000001</v>
      </c>
      <c r="V52" s="51">
        <v>0</v>
      </c>
      <c r="W52" s="51">
        <v>0</v>
      </c>
      <c r="X52" s="51">
        <v>-6.54</v>
      </c>
      <c r="Y52" s="51">
        <v>-6.8799999999999999</v>
      </c>
      <c r="Z52" s="51">
        <v>-19.43</v>
      </c>
      <c r="AA52" s="51">
        <v>-24</v>
      </c>
      <c r="AB52" s="52">
        <v>-23.93</v>
      </c>
    </row>
    <row r="53" ht="16.5">
      <c r="A53" s="34"/>
      <c r="B53" s="53">
        <v>45031</v>
      </c>
      <c r="C53" s="48">
        <f>SUM(E53:AB53)</f>
        <v>-62.490000000000002</v>
      </c>
      <c r="D53" s="49"/>
      <c r="E53" s="50">
        <v>-2.3500000000000001</v>
      </c>
      <c r="F53" s="51">
        <v>-1.46</v>
      </c>
      <c r="G53" s="51">
        <v>-3.8300000000000001</v>
      </c>
      <c r="H53" s="51">
        <v>0</v>
      </c>
      <c r="I53" s="51">
        <v>0</v>
      </c>
      <c r="J53" s="51">
        <v>0</v>
      </c>
      <c r="K53" s="51">
        <v>0</v>
      </c>
      <c r="L53" s="51">
        <v>-13.109999999999999</v>
      </c>
      <c r="M53" s="51">
        <v>-4.6600000000000001</v>
      </c>
      <c r="N53" s="51">
        <v>0</v>
      </c>
      <c r="O53" s="51">
        <v>-3.8599999999999999</v>
      </c>
      <c r="P53" s="51">
        <v>0</v>
      </c>
      <c r="Q53" s="51">
        <v>0</v>
      </c>
      <c r="R53" s="51">
        <v>0</v>
      </c>
      <c r="S53" s="51">
        <v>-7.0700000000000003</v>
      </c>
      <c r="T53" s="51">
        <v>0</v>
      </c>
      <c r="U53" s="51">
        <v>-2.1499999999999999</v>
      </c>
      <c r="V53" s="51">
        <v>0</v>
      </c>
      <c r="W53" s="51">
        <v>0</v>
      </c>
      <c r="X53" s="51">
        <v>0</v>
      </c>
      <c r="Y53" s="51">
        <v>0</v>
      </c>
      <c r="Z53" s="51">
        <v>-19.789999999999999</v>
      </c>
      <c r="AA53" s="51">
        <v>0</v>
      </c>
      <c r="AB53" s="52">
        <v>-4.21</v>
      </c>
    </row>
    <row r="54" ht="16.5">
      <c r="A54" s="34"/>
      <c r="B54" s="53">
        <v>45032</v>
      </c>
      <c r="C54" s="48">
        <f>SUM(E54:AB54)</f>
        <v>-76.150000000000006</v>
      </c>
      <c r="D54" s="49"/>
      <c r="E54" s="50">
        <v>-0.27000000000000002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-7.3799999999999999</v>
      </c>
      <c r="M54" s="51">
        <v>0</v>
      </c>
      <c r="N54" s="51">
        <v>-19.34</v>
      </c>
      <c r="O54" s="51">
        <v>-13.33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-17.16</v>
      </c>
      <c r="Y54" s="51">
        <v>0</v>
      </c>
      <c r="Z54" s="51">
        <v>-17.890000000000001</v>
      </c>
      <c r="AA54" s="51">
        <v>-0.78000000000000003</v>
      </c>
      <c r="AB54" s="52">
        <v>0</v>
      </c>
    </row>
    <row r="55" ht="16.5">
      <c r="A55" s="34"/>
      <c r="B55" s="53">
        <v>45033</v>
      </c>
      <c r="C55" s="48">
        <f>SUM(E55:AB55)</f>
        <v>-117.78</v>
      </c>
      <c r="D55" s="49"/>
      <c r="E55" s="50">
        <v>-4.1500000000000004</v>
      </c>
      <c r="F55" s="51">
        <v>-5.7300000000000004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-22.199999999999999</v>
      </c>
      <c r="M55" s="51">
        <v>-5.5899999999999999</v>
      </c>
      <c r="N55" s="51">
        <v>0</v>
      </c>
      <c r="O55" s="51">
        <v>0</v>
      </c>
      <c r="P55" s="51">
        <v>-24</v>
      </c>
      <c r="Q55" s="51">
        <v>-23.289999999999999</v>
      </c>
      <c r="R55" s="51">
        <v>-6.8300000000000001</v>
      </c>
      <c r="S55" s="51">
        <v>-21.059999999999999</v>
      </c>
      <c r="T55" s="51">
        <v>0</v>
      </c>
      <c r="U55" s="51">
        <v>0</v>
      </c>
      <c r="V55" s="51">
        <v>0</v>
      </c>
      <c r="W55" s="51">
        <v>0</v>
      </c>
      <c r="X55" s="51">
        <v>-2.1000000000000001</v>
      </c>
      <c r="Y55" s="51">
        <v>0</v>
      </c>
      <c r="Z55" s="51">
        <v>-2.8300000000000001</v>
      </c>
      <c r="AA55" s="51">
        <v>0</v>
      </c>
      <c r="AB55" s="52">
        <v>0</v>
      </c>
    </row>
    <row r="56" ht="16.5">
      <c r="A56" s="34"/>
      <c r="B56" s="53">
        <v>45034</v>
      </c>
      <c r="C56" s="48">
        <f>SUM(E56:AB56)</f>
        <v>-160.38000000000002</v>
      </c>
      <c r="D56" s="49"/>
      <c r="E56" s="50">
        <v>-3.5499999999999998</v>
      </c>
      <c r="F56" s="51">
        <v>0</v>
      </c>
      <c r="G56" s="51">
        <v>0</v>
      </c>
      <c r="H56" s="51">
        <v>0</v>
      </c>
      <c r="I56" s="51">
        <v>-0.20999999999999999</v>
      </c>
      <c r="J56" s="51">
        <v>-4.3399999999999999</v>
      </c>
      <c r="K56" s="51">
        <v>-6.3700000000000001</v>
      </c>
      <c r="L56" s="51">
        <v>0</v>
      </c>
      <c r="M56" s="51">
        <v>-4.6600000000000001</v>
      </c>
      <c r="N56" s="51">
        <v>-19.739999999999998</v>
      </c>
      <c r="O56" s="51">
        <v>-19.440000000000001</v>
      </c>
      <c r="P56" s="51">
        <v>-9.2599999999999998</v>
      </c>
      <c r="Q56" s="51">
        <v>-16.949999999999999</v>
      </c>
      <c r="R56" s="51">
        <v>-20.210000000000001</v>
      </c>
      <c r="S56" s="51">
        <v>-22.699999999999999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-6.21</v>
      </c>
      <c r="AA56" s="51">
        <v>-17.579999999999998</v>
      </c>
      <c r="AB56" s="52">
        <v>-9.1600000000000001</v>
      </c>
    </row>
    <row r="57" ht="16.5">
      <c r="A57" s="34"/>
      <c r="B57" s="53">
        <v>45035</v>
      </c>
      <c r="C57" s="48">
        <f>SUM(E57:AB57)</f>
        <v>-153.94</v>
      </c>
      <c r="D57" s="49"/>
      <c r="E57" s="50">
        <v>-0.89000000000000001</v>
      </c>
      <c r="F57" s="51">
        <v>-0.26000000000000001</v>
      </c>
      <c r="G57" s="51">
        <v>-9.8100000000000005</v>
      </c>
      <c r="H57" s="51">
        <v>-8.2100000000000009</v>
      </c>
      <c r="I57" s="51">
        <v>-3.1400000000000001</v>
      </c>
      <c r="J57" s="51">
        <v>-2.7599999999999998</v>
      </c>
      <c r="K57" s="51">
        <v>0</v>
      </c>
      <c r="L57" s="51">
        <v>0</v>
      </c>
      <c r="M57" s="51">
        <v>-1.3200000000000001</v>
      </c>
      <c r="N57" s="51">
        <v>-16.059999999999999</v>
      </c>
      <c r="O57" s="51">
        <v>-12.51</v>
      </c>
      <c r="P57" s="51">
        <v>-2.5499999999999998</v>
      </c>
      <c r="Q57" s="51">
        <v>0</v>
      </c>
      <c r="R57" s="51">
        <v>-23.190000000000001</v>
      </c>
      <c r="S57" s="51">
        <v>-23.27</v>
      </c>
      <c r="T57" s="51">
        <v>-17.25</v>
      </c>
      <c r="U57" s="51">
        <v>0</v>
      </c>
      <c r="V57" s="51">
        <v>0</v>
      </c>
      <c r="W57" s="51">
        <v>-6.25</v>
      </c>
      <c r="X57" s="51">
        <v>-21.449999999999999</v>
      </c>
      <c r="Y57" s="51">
        <v>0</v>
      </c>
      <c r="Z57" s="51">
        <v>-5.0199999999999996</v>
      </c>
      <c r="AA57" s="51">
        <v>0</v>
      </c>
      <c r="AB57" s="52">
        <v>0</v>
      </c>
    </row>
    <row r="58" ht="16.5">
      <c r="A58" s="34"/>
      <c r="B58" s="53">
        <v>45036</v>
      </c>
      <c r="C58" s="48">
        <f>SUM(E58:AB58)</f>
        <v>-136.11999999999998</v>
      </c>
      <c r="D58" s="49"/>
      <c r="E58" s="50">
        <v>-15.48</v>
      </c>
      <c r="F58" s="51">
        <v>-12.99</v>
      </c>
      <c r="G58" s="51">
        <v>-8.9000000000000004</v>
      </c>
      <c r="H58" s="51">
        <v>-10.34</v>
      </c>
      <c r="I58" s="51">
        <v>0</v>
      </c>
      <c r="J58" s="51">
        <v>0</v>
      </c>
      <c r="K58" s="51">
        <v>0</v>
      </c>
      <c r="L58" s="51">
        <v>-9.7899999999999991</v>
      </c>
      <c r="M58" s="51">
        <v>0</v>
      </c>
      <c r="N58" s="51">
        <v>-23.93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-8.25</v>
      </c>
      <c r="V58" s="51">
        <v>0</v>
      </c>
      <c r="W58" s="51">
        <v>0</v>
      </c>
      <c r="X58" s="51">
        <v>-10.1</v>
      </c>
      <c r="Y58" s="51">
        <v>-12.83</v>
      </c>
      <c r="Z58" s="51">
        <v>-23.510000000000002</v>
      </c>
      <c r="AA58" s="51">
        <v>0</v>
      </c>
      <c r="AB58" s="52">
        <v>0</v>
      </c>
    </row>
    <row r="59" ht="16.5">
      <c r="A59" s="34"/>
      <c r="B59" s="53">
        <v>45037</v>
      </c>
      <c r="C59" s="48">
        <f>SUM(E59:AB59)</f>
        <v>-384.24999999999994</v>
      </c>
      <c r="D59" s="49"/>
      <c r="E59" s="50">
        <v>0</v>
      </c>
      <c r="F59" s="51">
        <v>-0.17000000000000001</v>
      </c>
      <c r="G59" s="51">
        <v>0</v>
      </c>
      <c r="H59" s="51">
        <v>0</v>
      </c>
      <c r="I59" s="51">
        <v>0</v>
      </c>
      <c r="J59" s="51">
        <v>-1.04</v>
      </c>
      <c r="K59" s="51">
        <v>-4.5499999999999998</v>
      </c>
      <c r="L59" s="51">
        <v>-21.25</v>
      </c>
      <c r="M59" s="51">
        <v>-24</v>
      </c>
      <c r="N59" s="51">
        <v>-23.760000000000002</v>
      </c>
      <c r="O59" s="51">
        <v>-23.890000000000001</v>
      </c>
      <c r="P59" s="51">
        <v>-24</v>
      </c>
      <c r="Q59" s="51">
        <v>-24</v>
      </c>
      <c r="R59" s="51">
        <v>-24</v>
      </c>
      <c r="S59" s="51">
        <v>-23.920000000000002</v>
      </c>
      <c r="T59" s="51">
        <v>-24</v>
      </c>
      <c r="U59" s="51">
        <v>-24</v>
      </c>
      <c r="V59" s="51">
        <v>-24</v>
      </c>
      <c r="W59" s="51">
        <v>-24</v>
      </c>
      <c r="X59" s="51">
        <v>-24</v>
      </c>
      <c r="Y59" s="51">
        <v>-23.52</v>
      </c>
      <c r="Z59" s="51">
        <v>-24</v>
      </c>
      <c r="AA59" s="51">
        <v>-15.32</v>
      </c>
      <c r="AB59" s="52">
        <v>-6.8300000000000001</v>
      </c>
    </row>
    <row r="60" ht="16.5">
      <c r="A60" s="34"/>
      <c r="B60" s="53">
        <v>45038</v>
      </c>
      <c r="C60" s="48">
        <f>SUM(E60:AB60)</f>
        <v>-352.78000000000003</v>
      </c>
      <c r="D60" s="49"/>
      <c r="E60" s="50">
        <v>-9.2100000000000009</v>
      </c>
      <c r="F60" s="51">
        <v>-3.73</v>
      </c>
      <c r="G60" s="51">
        <v>-9.4299999999999997</v>
      </c>
      <c r="H60" s="51">
        <v>0</v>
      </c>
      <c r="I60" s="51">
        <v>0</v>
      </c>
      <c r="J60" s="51">
        <v>0</v>
      </c>
      <c r="K60" s="51">
        <v>0</v>
      </c>
      <c r="L60" s="51">
        <v>-22.079999999999998</v>
      </c>
      <c r="M60" s="51">
        <v>-23.309999999999999</v>
      </c>
      <c r="N60" s="51">
        <v>-7.4199999999999999</v>
      </c>
      <c r="O60" s="51">
        <v>-11.15</v>
      </c>
      <c r="P60" s="51">
        <v>-24</v>
      </c>
      <c r="Q60" s="51">
        <v>-24</v>
      </c>
      <c r="R60" s="51">
        <v>-24</v>
      </c>
      <c r="S60" s="51">
        <v>-24</v>
      </c>
      <c r="T60" s="51">
        <v>-24</v>
      </c>
      <c r="U60" s="51">
        <v>-24</v>
      </c>
      <c r="V60" s="51">
        <v>-24</v>
      </c>
      <c r="W60" s="51">
        <v>-24</v>
      </c>
      <c r="X60" s="51">
        <v>-24</v>
      </c>
      <c r="Y60" s="51">
        <v>-23.93</v>
      </c>
      <c r="Z60" s="51">
        <v>-24</v>
      </c>
      <c r="AA60" s="51">
        <v>-2.52</v>
      </c>
      <c r="AB60" s="52">
        <v>0</v>
      </c>
    </row>
    <row r="61" ht="16.5">
      <c r="A61" s="34"/>
      <c r="B61" s="53">
        <v>45039</v>
      </c>
      <c r="C61" s="48">
        <f>SUM(E61:AB61)</f>
        <v>-310.24999999999994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-23.879999999999999</v>
      </c>
      <c r="M61" s="51">
        <v>-24</v>
      </c>
      <c r="N61" s="51">
        <v>-24</v>
      </c>
      <c r="O61" s="51">
        <v>-24</v>
      </c>
      <c r="P61" s="51">
        <v>-24</v>
      </c>
      <c r="Q61" s="51">
        <v>-24</v>
      </c>
      <c r="R61" s="51">
        <v>-24</v>
      </c>
      <c r="S61" s="51">
        <v>-24</v>
      </c>
      <c r="T61" s="51">
        <v>-24</v>
      </c>
      <c r="U61" s="51">
        <v>-24</v>
      </c>
      <c r="V61" s="51">
        <v>-24</v>
      </c>
      <c r="W61" s="51">
        <v>-13.380000000000001</v>
      </c>
      <c r="X61" s="51">
        <v>0</v>
      </c>
      <c r="Y61" s="51">
        <v>-2.3399999999999999</v>
      </c>
      <c r="Z61" s="51">
        <v>-12.58</v>
      </c>
      <c r="AA61" s="51">
        <v>-4.6500000000000004</v>
      </c>
      <c r="AB61" s="52">
        <v>-13.42</v>
      </c>
    </row>
    <row r="62" ht="16.5">
      <c r="A62" s="34"/>
      <c r="B62" s="53">
        <v>45040</v>
      </c>
      <c r="C62" s="48">
        <f>SUM(E62:AB62)</f>
        <v>-185.20000000000002</v>
      </c>
      <c r="D62" s="49"/>
      <c r="E62" s="50">
        <v>-12.98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-23.75</v>
      </c>
      <c r="M62" s="51">
        <v>-24</v>
      </c>
      <c r="N62" s="51">
        <v>-24</v>
      </c>
      <c r="O62" s="51">
        <v>-23.84</v>
      </c>
      <c r="P62" s="51">
        <v>-24</v>
      </c>
      <c r="Q62" s="51">
        <v>-24</v>
      </c>
      <c r="R62" s="51">
        <v>-19.620000000000001</v>
      </c>
      <c r="S62" s="51">
        <v>0</v>
      </c>
      <c r="T62" s="51">
        <v>-0.80000000000000004</v>
      </c>
      <c r="U62" s="51">
        <v>0</v>
      </c>
      <c r="V62" s="51">
        <v>0</v>
      </c>
      <c r="W62" s="51">
        <v>0</v>
      </c>
      <c r="X62" s="51">
        <v>0</v>
      </c>
      <c r="Y62" s="51">
        <v>-0.59999999999999998</v>
      </c>
      <c r="Z62" s="51">
        <v>-7.6100000000000003</v>
      </c>
      <c r="AA62" s="51">
        <v>0</v>
      </c>
      <c r="AB62" s="52">
        <v>0</v>
      </c>
    </row>
    <row r="63" ht="16.5">
      <c r="A63" s="34"/>
      <c r="B63" s="53">
        <v>45041</v>
      </c>
      <c r="C63" s="48">
        <f>SUM(E63:AB63)</f>
        <v>-211.88999999999999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-24</v>
      </c>
      <c r="M63" s="51">
        <v>-23.719999999999999</v>
      </c>
      <c r="N63" s="51">
        <v>-21.800000000000001</v>
      </c>
      <c r="O63" s="51">
        <v>-24</v>
      </c>
      <c r="P63" s="51">
        <v>-23.75</v>
      </c>
      <c r="Q63" s="51">
        <v>-24</v>
      </c>
      <c r="R63" s="51">
        <v>-24</v>
      </c>
      <c r="S63" s="51">
        <v>-22.68</v>
      </c>
      <c r="T63" s="51">
        <v>-23.84</v>
      </c>
      <c r="U63" s="51">
        <v>0</v>
      </c>
      <c r="V63" s="51">
        <v>0</v>
      </c>
      <c r="W63" s="51">
        <v>0</v>
      </c>
      <c r="X63" s="51">
        <v>0</v>
      </c>
      <c r="Y63" s="51">
        <v>-0.10000000000000001</v>
      </c>
      <c r="Z63" s="51">
        <v>0</v>
      </c>
      <c r="AA63" s="51">
        <v>0</v>
      </c>
      <c r="AB63" s="52">
        <v>0</v>
      </c>
    </row>
    <row r="64" ht="16.5">
      <c r="A64" s="34"/>
      <c r="B64" s="53">
        <v>45042</v>
      </c>
      <c r="C64" s="48">
        <f>SUM(E64:AB64)</f>
        <v>-46.669999999999995</v>
      </c>
      <c r="D64" s="49"/>
      <c r="E64" s="50">
        <v>0</v>
      </c>
      <c r="F64" s="51">
        <v>-3.0099999999999998</v>
      </c>
      <c r="G64" s="51">
        <v>-3.3199999999999998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-5.9699999999999998</v>
      </c>
      <c r="Q64" s="51">
        <v>0</v>
      </c>
      <c r="R64" s="51">
        <v>0</v>
      </c>
      <c r="S64" s="51">
        <v>0</v>
      </c>
      <c r="T64" s="51">
        <v>-10.1</v>
      </c>
      <c r="U64" s="51">
        <v>-11.619999999999999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-12.65</v>
      </c>
    </row>
    <row r="65" ht="16.5">
      <c r="A65" s="34"/>
      <c r="B65" s="53">
        <v>45043</v>
      </c>
      <c r="C65" s="48">
        <f>SUM(E65:AB65)</f>
        <v>-204.91</v>
      </c>
      <c r="D65" s="49"/>
      <c r="E65" s="50">
        <v>0</v>
      </c>
      <c r="F65" s="51">
        <v>0</v>
      </c>
      <c r="G65" s="51">
        <v>0</v>
      </c>
      <c r="H65" s="51">
        <v>-6.8700000000000001</v>
      </c>
      <c r="I65" s="51">
        <v>-2.1600000000000001</v>
      </c>
      <c r="J65" s="51">
        <v>0</v>
      </c>
      <c r="K65" s="51">
        <v>-3.0499999999999998</v>
      </c>
      <c r="L65" s="51">
        <v>-22.329999999999998</v>
      </c>
      <c r="M65" s="51">
        <v>-23.359999999999999</v>
      </c>
      <c r="N65" s="51">
        <v>-2.9399999999999999</v>
      </c>
      <c r="O65" s="51">
        <v>-6.75</v>
      </c>
      <c r="P65" s="51">
        <v>-11.08</v>
      </c>
      <c r="Q65" s="51">
        <v>-23.309999999999999</v>
      </c>
      <c r="R65" s="51">
        <v>-23.739999999999998</v>
      </c>
      <c r="S65" s="51">
        <v>-23.890000000000001</v>
      </c>
      <c r="T65" s="51">
        <v>-23.989999999999998</v>
      </c>
      <c r="U65" s="51">
        <v>-24</v>
      </c>
      <c r="V65" s="51">
        <v>-7.4400000000000004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45044</v>
      </c>
      <c r="C66" s="48">
        <f>SUM(E66:AB66)</f>
        <v>-300.80999999999995</v>
      </c>
      <c r="D66" s="49"/>
      <c r="E66" s="50">
        <v>0</v>
      </c>
      <c r="F66" s="51">
        <v>0</v>
      </c>
      <c r="G66" s="51">
        <v>-3.2000000000000002</v>
      </c>
      <c r="H66" s="51">
        <v>-8.7400000000000002</v>
      </c>
      <c r="I66" s="51">
        <v>0</v>
      </c>
      <c r="J66" s="51">
        <v>0</v>
      </c>
      <c r="K66" s="51">
        <v>-0.57999999999999996</v>
      </c>
      <c r="L66" s="51">
        <v>-22.940000000000001</v>
      </c>
      <c r="M66" s="51">
        <v>-24</v>
      </c>
      <c r="N66" s="51">
        <v>-16.309999999999999</v>
      </c>
      <c r="O66" s="51">
        <v>-22.920000000000002</v>
      </c>
      <c r="P66" s="51">
        <v>-23.949999999999999</v>
      </c>
      <c r="Q66" s="51">
        <v>-24</v>
      </c>
      <c r="R66" s="51">
        <v>-24</v>
      </c>
      <c r="S66" s="51">
        <v>-24</v>
      </c>
      <c r="T66" s="51">
        <v>-24</v>
      </c>
      <c r="U66" s="51">
        <v>-24</v>
      </c>
      <c r="V66" s="51">
        <v>-23.379999999999999</v>
      </c>
      <c r="W66" s="51">
        <v>-23.989999999999998</v>
      </c>
      <c r="X66" s="51">
        <v>-2.0299999999999998</v>
      </c>
      <c r="Y66" s="51">
        <v>0</v>
      </c>
      <c r="Z66" s="51">
        <v>-8.7699999999999996</v>
      </c>
      <c r="AA66" s="51">
        <v>0</v>
      </c>
      <c r="AB66" s="52">
        <v>0</v>
      </c>
    </row>
    <row r="67" ht="16.5">
      <c r="A67" s="34"/>
      <c r="B67" s="53">
        <v>45045</v>
      </c>
      <c r="C67" s="48">
        <f>SUM(E67:AB67)</f>
        <v>-154.97000000000003</v>
      </c>
      <c r="D67" s="49"/>
      <c r="E67" s="50">
        <v>0</v>
      </c>
      <c r="F67" s="51">
        <v>-7.3200000000000003</v>
      </c>
      <c r="G67" s="51">
        <v>-8.2799999999999994</v>
      </c>
      <c r="H67" s="51">
        <v>-2.0800000000000001</v>
      </c>
      <c r="I67" s="51">
        <v>-6.3499999999999996</v>
      </c>
      <c r="J67" s="51">
        <v>0</v>
      </c>
      <c r="K67" s="51">
        <v>-6.4299999999999997</v>
      </c>
      <c r="L67" s="51">
        <v>0</v>
      </c>
      <c r="M67" s="51">
        <v>-4.5</v>
      </c>
      <c r="N67" s="51">
        <v>-21.210000000000001</v>
      </c>
      <c r="O67" s="51">
        <v>-23.170000000000002</v>
      </c>
      <c r="P67" s="51">
        <v>-14.800000000000001</v>
      </c>
      <c r="Q67" s="51">
        <v>-23.309999999999999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-3.98</v>
      </c>
      <c r="X67" s="51">
        <v>0</v>
      </c>
      <c r="Y67" s="51">
        <v>0</v>
      </c>
      <c r="Z67" s="51">
        <v>-1.27</v>
      </c>
      <c r="AA67" s="51">
        <v>-17.940000000000001</v>
      </c>
      <c r="AB67" s="52">
        <v>-14.33</v>
      </c>
    </row>
    <row r="68" ht="16.5">
      <c r="A68" s="34"/>
      <c r="B68" s="53">
        <v>45046</v>
      </c>
      <c r="C68" s="48">
        <f>SUM(E68:AB68)</f>
        <v>-279.05999999999995</v>
      </c>
      <c r="D68" s="49"/>
      <c r="E68" s="50">
        <v>0</v>
      </c>
      <c r="F68" s="51">
        <v>-0.22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-14.85</v>
      </c>
      <c r="N68" s="51">
        <v>-6.4299999999999997</v>
      </c>
      <c r="O68" s="51">
        <v>-18.07</v>
      </c>
      <c r="P68" s="51">
        <v>-23.539999999999999</v>
      </c>
      <c r="Q68" s="51">
        <v>-24</v>
      </c>
      <c r="R68" s="51">
        <v>-1.4399999999999999</v>
      </c>
      <c r="S68" s="51">
        <v>-23.780000000000001</v>
      </c>
      <c r="T68" s="51">
        <v>-24</v>
      </c>
      <c r="U68" s="51">
        <v>-24</v>
      </c>
      <c r="V68" s="51">
        <v>-24</v>
      </c>
      <c r="W68" s="51">
        <v>-24</v>
      </c>
      <c r="X68" s="51">
        <v>-24</v>
      </c>
      <c r="Y68" s="51">
        <v>-22.73</v>
      </c>
      <c r="Z68" s="51">
        <v>-24</v>
      </c>
      <c r="AA68" s="51">
        <v>0</v>
      </c>
      <c r="AB68" s="52">
        <v>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45017</v>
      </c>
      <c r="C74" s="58">
        <f>SUMIF(E74:AB74,"&gt;0")</f>
        <v>71.879999999999995</v>
      </c>
      <c r="D74" s="59">
        <f>SUMIF(E74:AB74,"&lt;0")</f>
        <v>0</v>
      </c>
      <c r="E74" s="60">
        <f>E4+ABS(E39)</f>
        <v>4.6399999999999997</v>
      </c>
      <c r="F74" s="60">
        <f t="shared" ref="F74:AB74" si="0">F4+ABS(F39)</f>
        <v>6.0899999999999999</v>
      </c>
      <c r="G74" s="60">
        <f t="shared" si="0"/>
        <v>12.130000000000001</v>
      </c>
      <c r="H74" s="60">
        <f t="shared" si="0"/>
        <v>19.469999999999999</v>
      </c>
      <c r="I74" s="60">
        <f t="shared" si="0"/>
        <v>10.399999999999999</v>
      </c>
      <c r="J74" s="60">
        <f t="shared" si="0"/>
        <v>3.1799999999999997</v>
      </c>
      <c r="K74" s="60">
        <f t="shared" si="0"/>
        <v>15.970000000000001</v>
      </c>
      <c r="L74" s="60">
        <f t="shared" si="0"/>
        <v>0</v>
      </c>
      <c r="M74" s="60">
        <f t="shared" si="0"/>
        <v>0</v>
      </c>
      <c r="N74" s="60">
        <f t="shared" si="0"/>
        <v>0</v>
      </c>
      <c r="O74" s="60">
        <f t="shared" si="0"/>
        <v>0</v>
      </c>
      <c r="P74" s="60">
        <f t="shared" si="0"/>
        <v>0</v>
      </c>
      <c r="Q74" s="60">
        <f t="shared" si="0"/>
        <v>0</v>
      </c>
      <c r="R74" s="60">
        <f t="shared" si="0"/>
        <v>0</v>
      </c>
      <c r="S74" s="60">
        <f t="shared" si="0"/>
        <v>0</v>
      </c>
      <c r="T74" s="60">
        <f t="shared" si="0"/>
        <v>0</v>
      </c>
      <c r="U74" s="60">
        <f t="shared" si="0"/>
        <v>0</v>
      </c>
      <c r="V74" s="60">
        <f t="shared" si="0"/>
        <v>0</v>
      </c>
      <c r="W74" s="60">
        <f t="shared" si="0"/>
        <v>0</v>
      </c>
      <c r="X74" s="60">
        <f t="shared" si="0"/>
        <v>0</v>
      </c>
      <c r="Y74" s="60">
        <f t="shared" si="0"/>
        <v>0</v>
      </c>
      <c r="Z74" s="60">
        <f t="shared" si="0"/>
        <v>0</v>
      </c>
      <c r="AA74" s="60">
        <f t="shared" si="0"/>
        <v>0</v>
      </c>
      <c r="AB74" s="61">
        <f t="shared" si="0"/>
        <v>0</v>
      </c>
    </row>
    <row r="75" ht="16.5">
      <c r="A75" s="34"/>
      <c r="B75" s="53">
        <v>45018</v>
      </c>
      <c r="C75" s="58">
        <f>SUMIF(E75:AB75,"&gt;0")</f>
        <v>1.96</v>
      </c>
      <c r="D75" s="59">
        <f>SUMIF(E75:AB75,"&lt;0")</f>
        <v>0</v>
      </c>
      <c r="E75" s="60">
        <f t="shared" ref="E75:S103" si="1">E5+ABS(E40)</f>
        <v>1.22</v>
      </c>
      <c r="F75" s="60">
        <f t="shared" si="1"/>
        <v>0.73999999999999999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0</v>
      </c>
      <c r="M75" s="60">
        <f t="shared" si="1"/>
        <v>0</v>
      </c>
      <c r="N75" s="60">
        <f t="shared" si="1"/>
        <v>0</v>
      </c>
      <c r="O75" s="60">
        <f t="shared" si="1"/>
        <v>0</v>
      </c>
      <c r="P75" s="60">
        <f t="shared" si="1"/>
        <v>0</v>
      </c>
      <c r="Q75" s="60">
        <f t="shared" si="1"/>
        <v>0</v>
      </c>
      <c r="R75" s="60">
        <f t="shared" si="1"/>
        <v>0</v>
      </c>
      <c r="S75" s="60">
        <f t="shared" si="1"/>
        <v>0</v>
      </c>
      <c r="T75" s="60">
        <f t="shared" ref="T75:AB75" si="2">T5+ABS(T40)</f>
        <v>0</v>
      </c>
      <c r="U75" s="60">
        <f t="shared" si="2"/>
        <v>0</v>
      </c>
      <c r="V75" s="60">
        <f t="shared" si="2"/>
        <v>0</v>
      </c>
      <c r="W75" s="60">
        <f t="shared" si="2"/>
        <v>0</v>
      </c>
      <c r="X75" s="60">
        <f t="shared" si="2"/>
        <v>0</v>
      </c>
      <c r="Y75" s="60">
        <f t="shared" si="2"/>
        <v>0</v>
      </c>
      <c r="Z75" s="60">
        <f t="shared" si="2"/>
        <v>0</v>
      </c>
      <c r="AA75" s="60">
        <f t="shared" si="2"/>
        <v>0</v>
      </c>
      <c r="AB75" s="62">
        <f t="shared" si="2"/>
        <v>0</v>
      </c>
    </row>
    <row r="76" ht="16.5">
      <c r="A76" s="34"/>
      <c r="B76" s="53">
        <v>45019</v>
      </c>
      <c r="C76" s="58">
        <f>SUMIF(E76:AB76,"&gt;0")</f>
        <v>11.23</v>
      </c>
      <c r="D76" s="59">
        <f>SUMIF(E76:AB76,"&lt;0")</f>
        <v>0</v>
      </c>
      <c r="E76" s="60">
        <f t="shared" si="1"/>
        <v>11.23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0</v>
      </c>
      <c r="L76" s="60">
        <f t="shared" si="1"/>
        <v>0</v>
      </c>
      <c r="M76" s="60">
        <f t="shared" si="1"/>
        <v>0</v>
      </c>
      <c r="N76" s="60">
        <f t="shared" si="1"/>
        <v>0</v>
      </c>
      <c r="O76" s="60">
        <f t="shared" si="1"/>
        <v>0</v>
      </c>
      <c r="P76" s="60">
        <f t="shared" si="1"/>
        <v>0</v>
      </c>
      <c r="Q76" s="60">
        <f t="shared" si="1"/>
        <v>0</v>
      </c>
      <c r="R76" s="60">
        <f t="shared" si="1"/>
        <v>0</v>
      </c>
      <c r="S76" s="60">
        <f t="shared" si="1"/>
        <v>0</v>
      </c>
      <c r="T76" s="60">
        <f t="shared" ref="T76:AB76" si="3">T6+ABS(T41)</f>
        <v>0</v>
      </c>
      <c r="U76" s="60">
        <f t="shared" si="3"/>
        <v>0</v>
      </c>
      <c r="V76" s="60">
        <f t="shared" si="3"/>
        <v>0</v>
      </c>
      <c r="W76" s="60">
        <f t="shared" si="3"/>
        <v>0</v>
      </c>
      <c r="X76" s="60">
        <f t="shared" si="3"/>
        <v>0</v>
      </c>
      <c r="Y76" s="60">
        <f t="shared" si="3"/>
        <v>0</v>
      </c>
      <c r="Z76" s="60">
        <f t="shared" si="3"/>
        <v>0</v>
      </c>
      <c r="AA76" s="60">
        <f t="shared" si="3"/>
        <v>0</v>
      </c>
      <c r="AB76" s="62">
        <f t="shared" si="3"/>
        <v>0</v>
      </c>
    </row>
    <row r="77" ht="16.5">
      <c r="A77" s="34"/>
      <c r="B77" s="53">
        <v>45020</v>
      </c>
      <c r="C77" s="58">
        <f>SUMIF(E77:AB77,"&gt;0")</f>
        <v>176.92000000000002</v>
      </c>
      <c r="D77" s="59">
        <f>SUMIF(E77:AB77,"&lt;0")</f>
        <v>0</v>
      </c>
      <c r="E77" s="60">
        <f t="shared" si="1"/>
        <v>10.32</v>
      </c>
      <c r="F77" s="60">
        <f t="shared" si="1"/>
        <v>14.19</v>
      </c>
      <c r="G77" s="60">
        <f t="shared" si="1"/>
        <v>1.5700000000000001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0</v>
      </c>
      <c r="L77" s="60">
        <f t="shared" si="1"/>
        <v>0</v>
      </c>
      <c r="M77" s="60">
        <f t="shared" si="1"/>
        <v>0</v>
      </c>
      <c r="N77" s="60">
        <f t="shared" si="1"/>
        <v>0</v>
      </c>
      <c r="O77" s="60">
        <f t="shared" si="1"/>
        <v>0</v>
      </c>
      <c r="P77" s="60">
        <f t="shared" si="1"/>
        <v>0</v>
      </c>
      <c r="Q77" s="60">
        <f t="shared" si="1"/>
        <v>0</v>
      </c>
      <c r="R77" s="60">
        <f t="shared" si="1"/>
        <v>0</v>
      </c>
      <c r="S77" s="60">
        <f t="shared" si="1"/>
        <v>0.55000000000000004</v>
      </c>
      <c r="T77" s="60">
        <f t="shared" ref="T77:AB77" si="4">T7+ABS(T42)</f>
        <v>20.32</v>
      </c>
      <c r="U77" s="60">
        <f t="shared" si="4"/>
        <v>22.73</v>
      </c>
      <c r="V77" s="60">
        <f t="shared" si="4"/>
        <v>20.780000000000001</v>
      </c>
      <c r="W77" s="60">
        <f t="shared" si="4"/>
        <v>6.54</v>
      </c>
      <c r="X77" s="60">
        <f t="shared" si="4"/>
        <v>19.850000000000001</v>
      </c>
      <c r="Y77" s="60">
        <f t="shared" si="4"/>
        <v>19.739999999999998</v>
      </c>
      <c r="Z77" s="60">
        <f t="shared" si="4"/>
        <v>10.130000000000001</v>
      </c>
      <c r="AA77" s="60">
        <f t="shared" si="4"/>
        <v>16.879999999999999</v>
      </c>
      <c r="AB77" s="62">
        <f t="shared" si="4"/>
        <v>13.32</v>
      </c>
    </row>
    <row r="78" ht="16.5">
      <c r="A78" s="34"/>
      <c r="B78" s="53">
        <v>45021</v>
      </c>
      <c r="C78" s="58">
        <f>SUMIF(E78:AB78,"&gt;0")</f>
        <v>298.15999999999997</v>
      </c>
      <c r="D78" s="59">
        <f>SUMIF(E78:AB78,"&lt;0")</f>
        <v>0</v>
      </c>
      <c r="E78" s="60">
        <f t="shared" si="1"/>
        <v>3.3599999999999999</v>
      </c>
      <c r="F78" s="60">
        <f t="shared" si="1"/>
        <v>11.16</v>
      </c>
      <c r="G78" s="60">
        <f t="shared" si="1"/>
        <v>8.6500000000000004</v>
      </c>
      <c r="H78" s="60">
        <f t="shared" si="1"/>
        <v>9.3000000000000007</v>
      </c>
      <c r="I78" s="60">
        <f t="shared" si="1"/>
        <v>11.01</v>
      </c>
      <c r="J78" s="60">
        <f t="shared" si="1"/>
        <v>12.01</v>
      </c>
      <c r="K78" s="60">
        <f t="shared" si="1"/>
        <v>5.3399999999999999</v>
      </c>
      <c r="L78" s="60">
        <f t="shared" si="1"/>
        <v>15.16</v>
      </c>
      <c r="M78" s="60">
        <f t="shared" si="1"/>
        <v>24</v>
      </c>
      <c r="N78" s="60">
        <f t="shared" si="1"/>
        <v>5.3200000000000003</v>
      </c>
      <c r="O78" s="60">
        <f t="shared" si="1"/>
        <v>6.4199999999999999</v>
      </c>
      <c r="P78" s="60">
        <f t="shared" si="1"/>
        <v>11.199999999999999</v>
      </c>
      <c r="Q78" s="60">
        <f t="shared" si="1"/>
        <v>12.41</v>
      </c>
      <c r="R78" s="60">
        <f t="shared" si="1"/>
        <v>9.8699999999999992</v>
      </c>
      <c r="S78" s="60">
        <f t="shared" si="1"/>
        <v>13.32</v>
      </c>
      <c r="T78" s="60">
        <f t="shared" ref="T78:AB78" si="5">T8+ABS(T43)</f>
        <v>22.66</v>
      </c>
      <c r="U78" s="60">
        <f t="shared" si="5"/>
        <v>23.609999999999999</v>
      </c>
      <c r="V78" s="60">
        <f t="shared" si="5"/>
        <v>3.1000000000000001</v>
      </c>
      <c r="W78" s="60">
        <f t="shared" si="5"/>
        <v>14.470000000000001</v>
      </c>
      <c r="X78" s="60">
        <f t="shared" si="5"/>
        <v>14.359999999999999</v>
      </c>
      <c r="Y78" s="60">
        <f t="shared" si="5"/>
        <v>0.050000000000000003</v>
      </c>
      <c r="Z78" s="60">
        <f t="shared" si="5"/>
        <v>21.469999999999999</v>
      </c>
      <c r="AA78" s="60">
        <f t="shared" si="5"/>
        <v>17.030000000000001</v>
      </c>
      <c r="AB78" s="62">
        <f t="shared" si="5"/>
        <v>22.879999999999999</v>
      </c>
    </row>
    <row r="79" ht="16.5">
      <c r="A79" s="34"/>
      <c r="B79" s="53">
        <v>45022</v>
      </c>
      <c r="C79" s="58">
        <f>SUMIF(E79:AB79,"&gt;0")</f>
        <v>296</v>
      </c>
      <c r="D79" s="59">
        <f>SUMIF(E79:AB79,"&lt;0")</f>
        <v>0</v>
      </c>
      <c r="E79" s="60">
        <f t="shared" si="1"/>
        <v>9.3100000000000005</v>
      </c>
      <c r="F79" s="60">
        <f t="shared" si="1"/>
        <v>2.4500000000000002</v>
      </c>
      <c r="G79" s="60">
        <f t="shared" si="1"/>
        <v>5.5999999999999996</v>
      </c>
      <c r="H79" s="60">
        <f t="shared" si="1"/>
        <v>19.609999999999999</v>
      </c>
      <c r="I79" s="60">
        <f t="shared" si="1"/>
        <v>15.84</v>
      </c>
      <c r="J79" s="60">
        <f t="shared" si="1"/>
        <v>6.4800000000000004</v>
      </c>
      <c r="K79" s="60">
        <f t="shared" si="1"/>
        <v>5.1600000000000001</v>
      </c>
      <c r="L79" s="60">
        <f t="shared" si="1"/>
        <v>15.800000000000001</v>
      </c>
      <c r="M79" s="60">
        <f t="shared" si="1"/>
        <v>23.98</v>
      </c>
      <c r="N79" s="60">
        <f t="shared" si="1"/>
        <v>21.27</v>
      </c>
      <c r="O79" s="60">
        <f t="shared" si="1"/>
        <v>17.129999999999999</v>
      </c>
      <c r="P79" s="60">
        <f t="shared" si="1"/>
        <v>23.77</v>
      </c>
      <c r="Q79" s="60">
        <f t="shared" si="1"/>
        <v>7.0800000000000001</v>
      </c>
      <c r="R79" s="60">
        <f t="shared" si="1"/>
        <v>9.3300000000000001</v>
      </c>
      <c r="S79" s="60">
        <f t="shared" si="1"/>
        <v>19.030000000000001</v>
      </c>
      <c r="T79" s="60">
        <f t="shared" ref="T79:AB79" si="6">T9+ABS(T44)</f>
        <v>1.3400000000000001</v>
      </c>
      <c r="U79" s="60">
        <f t="shared" si="6"/>
        <v>10.619999999999999</v>
      </c>
      <c r="V79" s="60">
        <f t="shared" si="6"/>
        <v>4.5999999999999996</v>
      </c>
      <c r="W79" s="60">
        <f t="shared" si="6"/>
        <v>9.4900000000000002</v>
      </c>
      <c r="X79" s="60">
        <f t="shared" si="6"/>
        <v>12.99</v>
      </c>
      <c r="Y79" s="60">
        <f t="shared" si="6"/>
        <v>23.710000000000001</v>
      </c>
      <c r="Z79" s="60">
        <f t="shared" si="6"/>
        <v>8.5</v>
      </c>
      <c r="AA79" s="60">
        <f t="shared" si="6"/>
        <v>3.8999999999999999</v>
      </c>
      <c r="AB79" s="62">
        <f t="shared" si="6"/>
        <v>19.010000000000002</v>
      </c>
    </row>
    <row r="80" ht="16.5">
      <c r="A80" s="34"/>
      <c r="B80" s="53">
        <v>45023</v>
      </c>
      <c r="C80" s="58">
        <f>SUMIF(E80:AB80,"&gt;0")</f>
        <v>349.46999999999997</v>
      </c>
      <c r="D80" s="59">
        <f>SUMIF(E80:AB80,"&lt;0")</f>
        <v>0</v>
      </c>
      <c r="E80" s="60">
        <f t="shared" si="1"/>
        <v>4.9699999999999998</v>
      </c>
      <c r="F80" s="60">
        <f t="shared" si="1"/>
        <v>3.7999999999999998</v>
      </c>
      <c r="G80" s="60">
        <f t="shared" si="1"/>
        <v>5.0800000000000001</v>
      </c>
      <c r="H80" s="60">
        <f t="shared" si="1"/>
        <v>13.26</v>
      </c>
      <c r="I80" s="60">
        <f t="shared" si="1"/>
        <v>15.98</v>
      </c>
      <c r="J80" s="60">
        <f t="shared" si="1"/>
        <v>19.329999999999998</v>
      </c>
      <c r="K80" s="60">
        <f t="shared" si="1"/>
        <v>15.5</v>
      </c>
      <c r="L80" s="60">
        <f t="shared" si="1"/>
        <v>11.92</v>
      </c>
      <c r="M80" s="60">
        <f t="shared" si="1"/>
        <v>19.300000000000001</v>
      </c>
      <c r="N80" s="60">
        <f t="shared" si="1"/>
        <v>16.329999999999998</v>
      </c>
      <c r="O80" s="60">
        <f t="shared" si="1"/>
        <v>7.3600000000000003</v>
      </c>
      <c r="P80" s="60">
        <f t="shared" si="1"/>
        <v>13.06</v>
      </c>
      <c r="Q80" s="60">
        <f t="shared" si="1"/>
        <v>20.829999999999998</v>
      </c>
      <c r="R80" s="60">
        <f t="shared" si="1"/>
        <v>17.649999999999999</v>
      </c>
      <c r="S80" s="60">
        <f t="shared" si="1"/>
        <v>21.41</v>
      </c>
      <c r="T80" s="60">
        <f t="shared" ref="T80:AB80" si="7">T10+ABS(T45)</f>
        <v>20.280000000000001</v>
      </c>
      <c r="U80" s="60">
        <f t="shared" si="7"/>
        <v>7.9800000000000004</v>
      </c>
      <c r="V80" s="60">
        <f t="shared" si="7"/>
        <v>19</v>
      </c>
      <c r="W80" s="60">
        <f t="shared" si="7"/>
        <v>16.210000000000001</v>
      </c>
      <c r="X80" s="60">
        <f t="shared" si="7"/>
        <v>19.579999999999998</v>
      </c>
      <c r="Y80" s="60">
        <f t="shared" si="7"/>
        <v>23.960000000000001</v>
      </c>
      <c r="Z80" s="60">
        <f t="shared" si="7"/>
        <v>14.74</v>
      </c>
      <c r="AA80" s="60">
        <f t="shared" si="7"/>
        <v>7.4800000000000004</v>
      </c>
      <c r="AB80" s="62">
        <f t="shared" si="7"/>
        <v>14.460000000000001</v>
      </c>
    </row>
    <row r="81" ht="16.5">
      <c r="A81" s="34"/>
      <c r="B81" s="53">
        <v>45024</v>
      </c>
      <c r="C81" s="58">
        <f>SUMIF(E81:AB81,"&gt;0")</f>
        <v>278.03000000000003</v>
      </c>
      <c r="D81" s="59">
        <f>SUMIF(E81:AB81,"&lt;0")</f>
        <v>0</v>
      </c>
      <c r="E81" s="60">
        <f t="shared" si="1"/>
        <v>3.8599999999999999</v>
      </c>
      <c r="F81" s="60">
        <f t="shared" si="1"/>
        <v>5.2000000000000002</v>
      </c>
      <c r="G81" s="60">
        <f t="shared" si="1"/>
        <v>4.6699999999999999</v>
      </c>
      <c r="H81" s="60">
        <f t="shared" si="1"/>
        <v>20.02</v>
      </c>
      <c r="I81" s="60">
        <f t="shared" si="1"/>
        <v>16.170000000000002</v>
      </c>
      <c r="J81" s="60">
        <f t="shared" si="1"/>
        <v>6.8399999999999999</v>
      </c>
      <c r="K81" s="60">
        <f t="shared" si="1"/>
        <v>19.030000000000001</v>
      </c>
      <c r="L81" s="60">
        <f t="shared" si="1"/>
        <v>16.82</v>
      </c>
      <c r="M81" s="60">
        <f t="shared" si="1"/>
        <v>9.7400000000000002</v>
      </c>
      <c r="N81" s="60">
        <f t="shared" si="1"/>
        <v>4.6799999999999997</v>
      </c>
      <c r="O81" s="60">
        <f t="shared" si="1"/>
        <v>3.1699999999999999</v>
      </c>
      <c r="P81" s="60">
        <f t="shared" si="1"/>
        <v>24</v>
      </c>
      <c r="Q81" s="60">
        <f t="shared" si="1"/>
        <v>10.25</v>
      </c>
      <c r="R81" s="60">
        <f t="shared" si="1"/>
        <v>16.870000000000001</v>
      </c>
      <c r="S81" s="60">
        <f t="shared" si="1"/>
        <v>0.93999999999999995</v>
      </c>
      <c r="T81" s="60">
        <f t="shared" ref="T81:AB81" si="8">T11+ABS(T46)</f>
        <v>17.219999999999999</v>
      </c>
      <c r="U81" s="60">
        <f t="shared" si="8"/>
        <v>8.8800000000000008</v>
      </c>
      <c r="V81" s="60">
        <f t="shared" si="8"/>
        <v>8.3200000000000003</v>
      </c>
      <c r="W81" s="60">
        <f t="shared" si="8"/>
        <v>18.43</v>
      </c>
      <c r="X81" s="60">
        <f t="shared" si="8"/>
        <v>16.829999999999998</v>
      </c>
      <c r="Y81" s="60">
        <f t="shared" si="8"/>
        <v>23.960000000000001</v>
      </c>
      <c r="Z81" s="60">
        <f t="shared" si="8"/>
        <v>8.6300000000000008</v>
      </c>
      <c r="AA81" s="60">
        <f t="shared" si="8"/>
        <v>3.5299999999999998</v>
      </c>
      <c r="AB81" s="62">
        <f t="shared" si="8"/>
        <v>9.9700000000000006</v>
      </c>
    </row>
    <row r="82" ht="16.5">
      <c r="A82" s="34"/>
      <c r="B82" s="53">
        <v>45025</v>
      </c>
      <c r="C82" s="58">
        <f>SUMIF(E82:AB82,"&gt;0")</f>
        <v>316.26999999999992</v>
      </c>
      <c r="D82" s="59">
        <f>SUMIF(E82:AB82,"&lt;0")</f>
        <v>0</v>
      </c>
      <c r="E82" s="60">
        <f t="shared" si="1"/>
        <v>4.8799999999999999</v>
      </c>
      <c r="F82" s="60">
        <f t="shared" si="1"/>
        <v>10.119999999999999</v>
      </c>
      <c r="G82" s="60">
        <f t="shared" si="1"/>
        <v>15.710000000000001</v>
      </c>
      <c r="H82" s="60">
        <f t="shared" si="1"/>
        <v>16.920000000000002</v>
      </c>
      <c r="I82" s="60">
        <f t="shared" si="1"/>
        <v>11.539999999999999</v>
      </c>
      <c r="J82" s="60">
        <f t="shared" si="1"/>
        <v>11.039999999999999</v>
      </c>
      <c r="K82" s="60">
        <f t="shared" si="1"/>
        <v>0</v>
      </c>
      <c r="L82" s="60">
        <f t="shared" si="1"/>
        <v>9.4900000000000002</v>
      </c>
      <c r="M82" s="60">
        <f t="shared" si="1"/>
        <v>24</v>
      </c>
      <c r="N82" s="60">
        <f t="shared" si="1"/>
        <v>8.9399999999999995</v>
      </c>
      <c r="O82" s="60">
        <f t="shared" si="1"/>
        <v>15.619999999999999</v>
      </c>
      <c r="P82" s="60">
        <f t="shared" si="1"/>
        <v>24</v>
      </c>
      <c r="Q82" s="60">
        <f t="shared" si="1"/>
        <v>23.390000000000001</v>
      </c>
      <c r="R82" s="60">
        <f t="shared" si="1"/>
        <v>8.5</v>
      </c>
      <c r="S82" s="60">
        <f t="shared" si="1"/>
        <v>19.140000000000001</v>
      </c>
      <c r="T82" s="60">
        <f t="shared" ref="T82:AB82" si="9">T12+ABS(T47)</f>
        <v>2.8700000000000001</v>
      </c>
      <c r="U82" s="60">
        <f t="shared" si="9"/>
        <v>24</v>
      </c>
      <c r="V82" s="60">
        <f t="shared" si="9"/>
        <v>15.970000000000001</v>
      </c>
      <c r="W82" s="60">
        <f t="shared" si="9"/>
        <v>11.949999999999999</v>
      </c>
      <c r="X82" s="60">
        <f t="shared" si="9"/>
        <v>0.81000000000000005</v>
      </c>
      <c r="Y82" s="60">
        <f t="shared" si="9"/>
        <v>15.640000000000001</v>
      </c>
      <c r="Z82" s="60">
        <f t="shared" si="9"/>
        <v>8.7100000000000009</v>
      </c>
      <c r="AA82" s="60">
        <f t="shared" si="9"/>
        <v>12.19</v>
      </c>
      <c r="AB82" s="62">
        <f t="shared" si="9"/>
        <v>20.84</v>
      </c>
    </row>
    <row r="83" ht="16.5">
      <c r="A83" s="34"/>
      <c r="B83" s="53">
        <v>45026</v>
      </c>
      <c r="C83" s="58">
        <f>SUMIF(E83:AB83,"&gt;0")</f>
        <v>239.51999999999998</v>
      </c>
      <c r="D83" s="59">
        <f>SUMIF(E83:AB83,"&lt;0")</f>
        <v>0</v>
      </c>
      <c r="E83" s="60">
        <f t="shared" si="1"/>
        <v>19.760000000000002</v>
      </c>
      <c r="F83" s="60">
        <f t="shared" si="1"/>
        <v>6.8899999999999997</v>
      </c>
      <c r="G83" s="60">
        <f t="shared" si="1"/>
        <v>7.0499999999999998</v>
      </c>
      <c r="H83" s="60">
        <f t="shared" si="1"/>
        <v>9.1199999999999992</v>
      </c>
      <c r="I83" s="60">
        <f t="shared" si="1"/>
        <v>12.09</v>
      </c>
      <c r="J83" s="60">
        <f t="shared" si="1"/>
        <v>11.16</v>
      </c>
      <c r="K83" s="60">
        <f t="shared" si="1"/>
        <v>10.779999999999999</v>
      </c>
      <c r="L83" s="60">
        <f t="shared" si="1"/>
        <v>10.23</v>
      </c>
      <c r="M83" s="60">
        <f t="shared" si="1"/>
        <v>3.1400000000000001</v>
      </c>
      <c r="N83" s="60">
        <f t="shared" si="1"/>
        <v>0.56000000000000005</v>
      </c>
      <c r="O83" s="60">
        <f t="shared" si="1"/>
        <v>5.9299999999999997</v>
      </c>
      <c r="P83" s="60">
        <f t="shared" si="1"/>
        <v>15.949999999999999</v>
      </c>
      <c r="Q83" s="60">
        <f t="shared" si="1"/>
        <v>10.539999999999999</v>
      </c>
      <c r="R83" s="60">
        <f t="shared" si="1"/>
        <v>8.7799999999999994</v>
      </c>
      <c r="S83" s="60">
        <f t="shared" si="1"/>
        <v>8.5999999999999996</v>
      </c>
      <c r="T83" s="60">
        <f t="shared" ref="T83:AB83" si="10">T13+ABS(T48)</f>
        <v>19.460000000000001</v>
      </c>
      <c r="U83" s="60">
        <f t="shared" si="10"/>
        <v>5.75</v>
      </c>
      <c r="V83" s="60">
        <f t="shared" si="10"/>
        <v>6.5899999999999999</v>
      </c>
      <c r="W83" s="60">
        <f t="shared" si="10"/>
        <v>23.670000000000002</v>
      </c>
      <c r="X83" s="60">
        <f t="shared" si="10"/>
        <v>0.25</v>
      </c>
      <c r="Y83" s="60">
        <f t="shared" si="10"/>
        <v>13.279999999999999</v>
      </c>
      <c r="Z83" s="60">
        <f t="shared" si="10"/>
        <v>2.1699999999999999</v>
      </c>
      <c r="AA83" s="60">
        <f t="shared" si="10"/>
        <v>12.35</v>
      </c>
      <c r="AB83" s="62">
        <f t="shared" si="10"/>
        <v>15.42</v>
      </c>
    </row>
    <row r="84" ht="16.5">
      <c r="A84" s="34"/>
      <c r="B84" s="53">
        <v>45027</v>
      </c>
      <c r="C84" s="58">
        <f>SUMIF(E84:AB84,"&gt;0")</f>
        <v>249.33999999999995</v>
      </c>
      <c r="D84" s="59">
        <f>SUMIF(E84:AB84,"&lt;0")</f>
        <v>0</v>
      </c>
      <c r="E84" s="60">
        <f t="shared" si="1"/>
        <v>3.3500000000000001</v>
      </c>
      <c r="F84" s="60">
        <f t="shared" si="1"/>
        <v>1.29</v>
      </c>
      <c r="G84" s="60">
        <f t="shared" si="1"/>
        <v>10.529999999999999</v>
      </c>
      <c r="H84" s="60">
        <f t="shared" si="1"/>
        <v>8.9700000000000006</v>
      </c>
      <c r="I84" s="60">
        <f t="shared" si="1"/>
        <v>8.8499999999999996</v>
      </c>
      <c r="J84" s="60">
        <f t="shared" si="1"/>
        <v>3.9700000000000002</v>
      </c>
      <c r="K84" s="60">
        <f t="shared" si="1"/>
        <v>8.5500000000000007</v>
      </c>
      <c r="L84" s="60">
        <f t="shared" si="1"/>
        <v>1.72</v>
      </c>
      <c r="M84" s="60">
        <f t="shared" si="1"/>
        <v>12.68</v>
      </c>
      <c r="N84" s="60">
        <f t="shared" si="1"/>
        <v>11.67</v>
      </c>
      <c r="O84" s="60">
        <f t="shared" si="1"/>
        <v>0.40999999999999998</v>
      </c>
      <c r="P84" s="60">
        <f t="shared" si="1"/>
        <v>17.239999999999998</v>
      </c>
      <c r="Q84" s="60">
        <f t="shared" si="1"/>
        <v>0.23999999999999999</v>
      </c>
      <c r="R84" s="60">
        <f t="shared" si="1"/>
        <v>3.4199999999999999</v>
      </c>
      <c r="S84" s="60">
        <f t="shared" si="1"/>
        <v>17.510000000000002</v>
      </c>
      <c r="T84" s="60">
        <f t="shared" ref="T84:AB84" si="11">T14+ABS(T49)</f>
        <v>6.9500000000000002</v>
      </c>
      <c r="U84" s="60">
        <f t="shared" si="11"/>
        <v>15.09</v>
      </c>
      <c r="V84" s="60">
        <f t="shared" si="11"/>
        <v>20.510000000000002</v>
      </c>
      <c r="W84" s="60">
        <f t="shared" si="11"/>
        <v>13.76</v>
      </c>
      <c r="X84" s="60">
        <f t="shared" si="11"/>
        <v>20.43</v>
      </c>
      <c r="Y84" s="60">
        <f t="shared" si="11"/>
        <v>23.600000000000001</v>
      </c>
      <c r="Z84" s="60">
        <f t="shared" si="11"/>
        <v>17.609999999999999</v>
      </c>
      <c r="AA84" s="60">
        <f t="shared" si="11"/>
        <v>5.6399999999999997</v>
      </c>
      <c r="AB84" s="62">
        <f t="shared" si="11"/>
        <v>15.35</v>
      </c>
    </row>
    <row r="85" ht="16.5">
      <c r="A85" s="34"/>
      <c r="B85" s="53">
        <v>45028</v>
      </c>
      <c r="C85" s="58">
        <f>SUMIF(E85:AB85,"&gt;0")</f>
        <v>218.70999999999998</v>
      </c>
      <c r="D85" s="59">
        <f>SUMIF(E85:AB85,"&lt;0")</f>
        <v>0</v>
      </c>
      <c r="E85" s="60">
        <f t="shared" si="1"/>
        <v>8.6400000000000006</v>
      </c>
      <c r="F85" s="60">
        <f t="shared" si="1"/>
        <v>15.779999999999999</v>
      </c>
      <c r="G85" s="60">
        <f t="shared" si="1"/>
        <v>8.6300000000000008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0</v>
      </c>
      <c r="L85" s="60">
        <f t="shared" si="1"/>
        <v>6.9500000000000002</v>
      </c>
      <c r="M85" s="60">
        <f t="shared" si="1"/>
        <v>16.390000000000001</v>
      </c>
      <c r="N85" s="60">
        <f t="shared" si="1"/>
        <v>0.54000000000000004</v>
      </c>
      <c r="O85" s="60">
        <f t="shared" si="1"/>
        <v>14.029999999999999</v>
      </c>
      <c r="P85" s="60">
        <f t="shared" si="1"/>
        <v>19.199999999999999</v>
      </c>
      <c r="Q85" s="60">
        <f t="shared" si="1"/>
        <v>1.02</v>
      </c>
      <c r="R85" s="60">
        <f t="shared" si="1"/>
        <v>1.8200000000000001</v>
      </c>
      <c r="S85" s="60">
        <f t="shared" si="1"/>
        <v>24</v>
      </c>
      <c r="T85" s="60">
        <f t="shared" ref="T85:AB85" si="12">T15+ABS(T50)</f>
        <v>2.6899999999999999</v>
      </c>
      <c r="U85" s="60">
        <f t="shared" si="12"/>
        <v>8.9700000000000006</v>
      </c>
      <c r="V85" s="60">
        <f t="shared" si="12"/>
        <v>9.9000000000000004</v>
      </c>
      <c r="W85" s="60">
        <f t="shared" si="12"/>
        <v>15.58</v>
      </c>
      <c r="X85" s="60">
        <f t="shared" si="12"/>
        <v>15.1</v>
      </c>
      <c r="Y85" s="60">
        <f t="shared" si="12"/>
        <v>16.260000000000002</v>
      </c>
      <c r="Z85" s="60">
        <f t="shared" si="12"/>
        <v>8.5</v>
      </c>
      <c r="AA85" s="60">
        <f t="shared" si="12"/>
        <v>20.199999999999999</v>
      </c>
      <c r="AB85" s="62">
        <f t="shared" si="12"/>
        <v>4.5099999999999998</v>
      </c>
    </row>
    <row r="86" ht="16.5">
      <c r="A86" s="34"/>
      <c r="B86" s="53">
        <v>45029</v>
      </c>
      <c r="C86" s="58">
        <f>SUMIF(E86:AB86,"&gt;0")</f>
        <v>232.40999999999994</v>
      </c>
      <c r="D86" s="59">
        <f>SUMIF(E86:AB86,"&lt;0")</f>
        <v>0</v>
      </c>
      <c r="E86" s="60">
        <f t="shared" si="1"/>
        <v>13.460000000000001</v>
      </c>
      <c r="F86" s="60">
        <f t="shared" si="1"/>
        <v>5.1699999999999999</v>
      </c>
      <c r="G86" s="60">
        <f t="shared" si="1"/>
        <v>0.17000000000000001</v>
      </c>
      <c r="H86" s="60">
        <f t="shared" si="1"/>
        <v>0</v>
      </c>
      <c r="I86" s="60">
        <f t="shared" si="1"/>
        <v>0</v>
      </c>
      <c r="J86" s="60">
        <f t="shared" si="1"/>
        <v>3.0699999999999998</v>
      </c>
      <c r="K86" s="60">
        <f t="shared" si="1"/>
        <v>0.85999999999999999</v>
      </c>
      <c r="L86" s="60">
        <f t="shared" si="1"/>
        <v>0.16</v>
      </c>
      <c r="M86" s="60">
        <f t="shared" si="1"/>
        <v>14.48</v>
      </c>
      <c r="N86" s="60">
        <f t="shared" si="1"/>
        <v>18.129999999999999</v>
      </c>
      <c r="O86" s="60">
        <f t="shared" si="1"/>
        <v>11.27</v>
      </c>
      <c r="P86" s="60">
        <f t="shared" si="1"/>
        <v>13.91</v>
      </c>
      <c r="Q86" s="60">
        <f t="shared" si="1"/>
        <v>18.530000000000001</v>
      </c>
      <c r="R86" s="60">
        <f t="shared" si="1"/>
        <v>21.120000000000001</v>
      </c>
      <c r="S86" s="60">
        <f t="shared" si="1"/>
        <v>22.75</v>
      </c>
      <c r="T86" s="60">
        <f t="shared" ref="T86:AB86" si="13">T16+ABS(T51)</f>
        <v>23.789999999999999</v>
      </c>
      <c r="U86" s="60">
        <f t="shared" si="13"/>
        <v>5.8899999999999997</v>
      </c>
      <c r="V86" s="60">
        <f t="shared" si="13"/>
        <v>2.23</v>
      </c>
      <c r="W86" s="60">
        <f t="shared" si="13"/>
        <v>2.1699999999999999</v>
      </c>
      <c r="X86" s="60">
        <f t="shared" si="13"/>
        <v>0.029999999999999999</v>
      </c>
      <c r="Y86" s="60">
        <f t="shared" si="13"/>
        <v>16.25</v>
      </c>
      <c r="Z86" s="60">
        <f t="shared" si="13"/>
        <v>7.4400000000000004</v>
      </c>
      <c r="AA86" s="60">
        <f t="shared" si="13"/>
        <v>24</v>
      </c>
      <c r="AB86" s="62">
        <f t="shared" si="13"/>
        <v>7.5300000000000002</v>
      </c>
    </row>
    <row r="87" ht="16.5">
      <c r="A87" s="34"/>
      <c r="B87" s="53">
        <v>45030</v>
      </c>
      <c r="C87" s="58">
        <f>SUMIF(E87:AB87,"&gt;0")</f>
        <v>203.66</v>
      </c>
      <c r="D87" s="59">
        <f>SUMIF(E87:AB87,"&lt;0")</f>
        <v>0</v>
      </c>
      <c r="E87" s="60">
        <f t="shared" si="1"/>
        <v>3.3199999999999998</v>
      </c>
      <c r="F87" s="60">
        <f t="shared" si="1"/>
        <v>0.31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0</v>
      </c>
      <c r="L87" s="60">
        <f t="shared" si="1"/>
        <v>0.02</v>
      </c>
      <c r="M87" s="60">
        <f t="shared" si="1"/>
        <v>0.070000000000000007</v>
      </c>
      <c r="N87" s="60">
        <f t="shared" si="1"/>
        <v>0.070000000000000007</v>
      </c>
      <c r="O87" s="60">
        <f t="shared" si="1"/>
        <v>0.10000000000000001</v>
      </c>
      <c r="P87" s="60">
        <f t="shared" si="1"/>
        <v>0.13</v>
      </c>
      <c r="Q87" s="60">
        <f t="shared" si="1"/>
        <v>0.39000000000000001</v>
      </c>
      <c r="R87" s="60">
        <f t="shared" si="1"/>
        <v>21.07</v>
      </c>
      <c r="S87" s="60">
        <f t="shared" si="1"/>
        <v>20.969999999999999</v>
      </c>
      <c r="T87" s="60">
        <f t="shared" ref="T87:AB87" si="14">T17+ABS(T52)</f>
        <v>24</v>
      </c>
      <c r="U87" s="60">
        <f t="shared" si="14"/>
        <v>18.460000000000001</v>
      </c>
      <c r="V87" s="60">
        <f t="shared" si="14"/>
        <v>14.92</v>
      </c>
      <c r="W87" s="60">
        <f t="shared" si="14"/>
        <v>19.050000000000001</v>
      </c>
      <c r="X87" s="60">
        <f t="shared" si="14"/>
        <v>6.54</v>
      </c>
      <c r="Y87" s="60">
        <f t="shared" si="14"/>
        <v>6.8799999999999999</v>
      </c>
      <c r="Z87" s="60">
        <f t="shared" si="14"/>
        <v>19.43</v>
      </c>
      <c r="AA87" s="60">
        <f t="shared" si="14"/>
        <v>24</v>
      </c>
      <c r="AB87" s="62">
        <f t="shared" si="14"/>
        <v>23.93</v>
      </c>
    </row>
    <row r="88" ht="16.5">
      <c r="A88" s="34"/>
      <c r="B88" s="53">
        <v>45031</v>
      </c>
      <c r="C88" s="58">
        <f>SUMIF(E88:AB88,"&gt;0")</f>
        <v>217.73000000000002</v>
      </c>
      <c r="D88" s="59">
        <f>SUMIF(E88:AB88,"&lt;0")</f>
        <v>0</v>
      </c>
      <c r="E88" s="60">
        <f t="shared" si="1"/>
        <v>3.7200000000000002</v>
      </c>
      <c r="F88" s="60">
        <f t="shared" si="1"/>
        <v>3.2400000000000002</v>
      </c>
      <c r="G88" s="60">
        <f t="shared" si="1"/>
        <v>4.0300000000000002</v>
      </c>
      <c r="H88" s="60">
        <f t="shared" si="1"/>
        <v>0.19</v>
      </c>
      <c r="I88" s="60">
        <f t="shared" si="1"/>
        <v>0.050000000000000003</v>
      </c>
      <c r="J88" s="60">
        <f t="shared" si="1"/>
        <v>0</v>
      </c>
      <c r="K88" s="60">
        <f t="shared" si="1"/>
        <v>0</v>
      </c>
      <c r="L88" s="60">
        <f t="shared" si="1"/>
        <v>13.109999999999999</v>
      </c>
      <c r="M88" s="60">
        <f t="shared" si="1"/>
        <v>4.6600000000000001</v>
      </c>
      <c r="N88" s="60">
        <f t="shared" si="1"/>
        <v>2.3100000000000001</v>
      </c>
      <c r="O88" s="60">
        <f t="shared" si="1"/>
        <v>3.8599999999999999</v>
      </c>
      <c r="P88" s="60">
        <f t="shared" si="1"/>
        <v>22.09</v>
      </c>
      <c r="Q88" s="60">
        <f t="shared" si="1"/>
        <v>10.710000000000001</v>
      </c>
      <c r="R88" s="60">
        <f t="shared" si="1"/>
        <v>5.0499999999999998</v>
      </c>
      <c r="S88" s="60">
        <f t="shared" si="1"/>
        <v>7.0700000000000003</v>
      </c>
      <c r="T88" s="60">
        <f t="shared" ref="T88:AB88" si="15">T18+ABS(T53)</f>
        <v>11.18</v>
      </c>
      <c r="U88" s="60">
        <f t="shared" si="15"/>
        <v>2.1499999999999999</v>
      </c>
      <c r="V88" s="60">
        <f t="shared" si="15"/>
        <v>23.649999999999999</v>
      </c>
      <c r="W88" s="60">
        <f t="shared" si="15"/>
        <v>18.68</v>
      </c>
      <c r="X88" s="60">
        <f t="shared" si="15"/>
        <v>22.260000000000002</v>
      </c>
      <c r="Y88" s="60">
        <f t="shared" si="15"/>
        <v>20.530000000000001</v>
      </c>
      <c r="Z88" s="60">
        <f t="shared" si="15"/>
        <v>19.789999999999999</v>
      </c>
      <c r="AA88" s="60">
        <f t="shared" si="15"/>
        <v>15.19</v>
      </c>
      <c r="AB88" s="62">
        <f t="shared" si="15"/>
        <v>4.21</v>
      </c>
    </row>
    <row r="89" ht="16.5">
      <c r="A89" s="34"/>
      <c r="B89" s="53">
        <v>45032</v>
      </c>
      <c r="C89" s="58">
        <f>SUMIF(E89:AB89,"&gt;0")</f>
        <v>215.17000000000002</v>
      </c>
      <c r="D89" s="59">
        <f>SUMIF(E89:AB89,"&lt;0")</f>
        <v>0</v>
      </c>
      <c r="E89" s="60">
        <f t="shared" si="1"/>
        <v>0.27000000000000002</v>
      </c>
      <c r="F89" s="60">
        <f t="shared" si="1"/>
        <v>3.6200000000000001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0</v>
      </c>
      <c r="L89" s="60">
        <f t="shared" si="1"/>
        <v>7.3799999999999999</v>
      </c>
      <c r="M89" s="60">
        <f t="shared" si="1"/>
        <v>21.710000000000001</v>
      </c>
      <c r="N89" s="60">
        <f t="shared" si="1"/>
        <v>19.34</v>
      </c>
      <c r="O89" s="60">
        <f t="shared" si="1"/>
        <v>13.33</v>
      </c>
      <c r="P89" s="60">
        <f t="shared" si="1"/>
        <v>14.33</v>
      </c>
      <c r="Q89" s="60">
        <f t="shared" si="1"/>
        <v>23.32</v>
      </c>
      <c r="R89" s="60">
        <f t="shared" si="1"/>
        <v>4.4900000000000002</v>
      </c>
      <c r="S89" s="60">
        <f t="shared" si="1"/>
        <v>0.87</v>
      </c>
      <c r="T89" s="60">
        <f t="shared" ref="T89:AB89" si="16">T19+ABS(T54)</f>
        <v>0.77000000000000002</v>
      </c>
      <c r="U89" s="60">
        <f t="shared" si="16"/>
        <v>15.57</v>
      </c>
      <c r="V89" s="60">
        <f t="shared" si="16"/>
        <v>23.75</v>
      </c>
      <c r="W89" s="60">
        <f t="shared" si="16"/>
        <v>12.52</v>
      </c>
      <c r="X89" s="60">
        <f t="shared" si="16"/>
        <v>17.16</v>
      </c>
      <c r="Y89" s="60">
        <f t="shared" si="16"/>
        <v>1.48</v>
      </c>
      <c r="Z89" s="60">
        <f t="shared" si="16"/>
        <v>17.890000000000001</v>
      </c>
      <c r="AA89" s="60">
        <f t="shared" si="16"/>
        <v>0.78000000000000003</v>
      </c>
      <c r="AB89" s="62">
        <f t="shared" si="16"/>
        <v>16.59</v>
      </c>
    </row>
    <row r="90" ht="16.5">
      <c r="A90" s="34"/>
      <c r="B90" s="53">
        <v>45033</v>
      </c>
      <c r="C90" s="58">
        <f>SUMIF(E90:AB90,"&gt;0")</f>
        <v>279.94999999999999</v>
      </c>
      <c r="D90" s="59">
        <f>SUMIF(E90:AB90,"&lt;0")</f>
        <v>0</v>
      </c>
      <c r="E90" s="60">
        <f t="shared" si="1"/>
        <v>4.1500000000000004</v>
      </c>
      <c r="F90" s="60">
        <f t="shared" ref="F90:AB90" si="17">F20+ABS(F55)</f>
        <v>5.7300000000000004</v>
      </c>
      <c r="G90" s="60">
        <f t="shared" si="17"/>
        <v>0.68999999999999995</v>
      </c>
      <c r="H90" s="60">
        <f t="shared" si="17"/>
        <v>5.2699999999999996</v>
      </c>
      <c r="I90" s="60">
        <f t="shared" si="17"/>
        <v>1.53</v>
      </c>
      <c r="J90" s="60">
        <f t="shared" si="17"/>
        <v>0</v>
      </c>
      <c r="K90" s="60">
        <f t="shared" si="17"/>
        <v>0</v>
      </c>
      <c r="L90" s="60">
        <f t="shared" si="17"/>
        <v>22.199999999999999</v>
      </c>
      <c r="M90" s="60">
        <f t="shared" si="17"/>
        <v>5.5899999999999999</v>
      </c>
      <c r="N90" s="60">
        <f t="shared" si="17"/>
        <v>14.1</v>
      </c>
      <c r="O90" s="60">
        <f t="shared" si="17"/>
        <v>7.9500000000000002</v>
      </c>
      <c r="P90" s="60">
        <f t="shared" si="17"/>
        <v>24</v>
      </c>
      <c r="Q90" s="60">
        <f t="shared" si="17"/>
        <v>23.289999999999999</v>
      </c>
      <c r="R90" s="60">
        <f t="shared" si="17"/>
        <v>6.8300000000000001</v>
      </c>
      <c r="S90" s="60">
        <f t="shared" si="17"/>
        <v>21.059999999999999</v>
      </c>
      <c r="T90" s="60">
        <f t="shared" si="17"/>
        <v>6.4400000000000004</v>
      </c>
      <c r="U90" s="60">
        <f t="shared" si="17"/>
        <v>12.859999999999999</v>
      </c>
      <c r="V90" s="60">
        <f t="shared" si="17"/>
        <v>23.23</v>
      </c>
      <c r="W90" s="60">
        <f t="shared" si="17"/>
        <v>24</v>
      </c>
      <c r="X90" s="60">
        <f t="shared" si="17"/>
        <v>2.1000000000000001</v>
      </c>
      <c r="Y90" s="60">
        <f t="shared" si="17"/>
        <v>22.289999999999999</v>
      </c>
      <c r="Z90" s="60">
        <f t="shared" si="17"/>
        <v>2.8300000000000001</v>
      </c>
      <c r="AA90" s="60">
        <f t="shared" si="17"/>
        <v>22.620000000000001</v>
      </c>
      <c r="AB90" s="62">
        <f t="shared" si="17"/>
        <v>21.190000000000001</v>
      </c>
    </row>
    <row r="91" ht="16.5">
      <c r="A91" s="34"/>
      <c r="B91" s="53">
        <v>45034</v>
      </c>
      <c r="C91" s="58">
        <f>SUMIF(E91:AB91,"&gt;0")</f>
        <v>262.43000000000001</v>
      </c>
      <c r="D91" s="59">
        <f>SUMIF(E91:AB91,"&lt;0")</f>
        <v>0</v>
      </c>
      <c r="E91" s="60">
        <f t="shared" si="1"/>
        <v>4.79</v>
      </c>
      <c r="F91" s="60">
        <f t="shared" ref="F91:AB91" si="18">F21+ABS(F56)</f>
        <v>6.0800000000000001</v>
      </c>
      <c r="G91" s="60">
        <f t="shared" si="18"/>
        <v>7.21</v>
      </c>
      <c r="H91" s="60">
        <f t="shared" si="18"/>
        <v>5.1900000000000004</v>
      </c>
      <c r="I91" s="60">
        <f t="shared" si="18"/>
        <v>0.71999999999999997</v>
      </c>
      <c r="J91" s="60">
        <f t="shared" si="18"/>
        <v>4.6899999999999995</v>
      </c>
      <c r="K91" s="60">
        <f t="shared" si="18"/>
        <v>6.7199999999999998</v>
      </c>
      <c r="L91" s="60">
        <f t="shared" si="18"/>
        <v>9.3200000000000003</v>
      </c>
      <c r="M91" s="60">
        <f t="shared" si="18"/>
        <v>4.6600000000000001</v>
      </c>
      <c r="N91" s="60">
        <f t="shared" si="18"/>
        <v>19.739999999999998</v>
      </c>
      <c r="O91" s="60">
        <f t="shared" si="18"/>
        <v>19.440000000000001</v>
      </c>
      <c r="P91" s="60">
        <f t="shared" si="18"/>
        <v>9.2599999999999998</v>
      </c>
      <c r="Q91" s="60">
        <f t="shared" si="18"/>
        <v>16.949999999999999</v>
      </c>
      <c r="R91" s="60">
        <f t="shared" si="18"/>
        <v>20.210000000000001</v>
      </c>
      <c r="S91" s="60">
        <f t="shared" si="18"/>
        <v>22.699999999999999</v>
      </c>
      <c r="T91" s="60">
        <f t="shared" si="18"/>
        <v>20.809999999999999</v>
      </c>
      <c r="U91" s="60">
        <f t="shared" si="18"/>
        <v>0.68999999999999995</v>
      </c>
      <c r="V91" s="60">
        <f t="shared" si="18"/>
        <v>0.88</v>
      </c>
      <c r="W91" s="60">
        <f t="shared" si="18"/>
        <v>24</v>
      </c>
      <c r="X91" s="60">
        <f t="shared" si="18"/>
        <v>4.1500000000000004</v>
      </c>
      <c r="Y91" s="60">
        <f t="shared" si="18"/>
        <v>21.27</v>
      </c>
      <c r="Z91" s="60">
        <f t="shared" si="18"/>
        <v>6.21</v>
      </c>
      <c r="AA91" s="60">
        <f t="shared" si="18"/>
        <v>17.579999999999998</v>
      </c>
      <c r="AB91" s="62">
        <f t="shared" si="18"/>
        <v>9.1600000000000001</v>
      </c>
    </row>
    <row r="92" ht="16.5">
      <c r="A92" s="34"/>
      <c r="B92" s="53">
        <v>45035</v>
      </c>
      <c r="C92" s="58">
        <f>SUMIF(E92:AB92,"&gt;0")</f>
        <v>292.23000000000002</v>
      </c>
      <c r="D92" s="59">
        <f>SUMIF(E92:AB92,"&lt;0")</f>
        <v>0</v>
      </c>
      <c r="E92" s="60">
        <f t="shared" si="1"/>
        <v>2.96</v>
      </c>
      <c r="F92" s="60">
        <f t="shared" ref="F92:AB92" si="19">F22+ABS(F57)</f>
        <v>5</v>
      </c>
      <c r="G92" s="60">
        <f t="shared" si="19"/>
        <v>9.8100000000000005</v>
      </c>
      <c r="H92" s="60">
        <f t="shared" si="19"/>
        <v>8.2100000000000009</v>
      </c>
      <c r="I92" s="60">
        <f t="shared" si="19"/>
        <v>3.1400000000000001</v>
      </c>
      <c r="J92" s="60">
        <f t="shared" si="19"/>
        <v>2.7599999999999998</v>
      </c>
      <c r="K92" s="60">
        <f t="shared" si="19"/>
        <v>12.4</v>
      </c>
      <c r="L92" s="60">
        <f t="shared" si="19"/>
        <v>16.460000000000001</v>
      </c>
      <c r="M92" s="60">
        <f t="shared" si="19"/>
        <v>1.3200000000000001</v>
      </c>
      <c r="N92" s="60">
        <f t="shared" si="19"/>
        <v>16.059999999999999</v>
      </c>
      <c r="O92" s="60">
        <f t="shared" si="19"/>
        <v>12.51</v>
      </c>
      <c r="P92" s="60">
        <f t="shared" si="19"/>
        <v>2.5499999999999998</v>
      </c>
      <c r="Q92" s="60">
        <f t="shared" si="19"/>
        <v>12.81</v>
      </c>
      <c r="R92" s="60">
        <f t="shared" si="19"/>
        <v>23.190000000000001</v>
      </c>
      <c r="S92" s="60">
        <f t="shared" si="19"/>
        <v>23.27</v>
      </c>
      <c r="T92" s="60">
        <f t="shared" si="19"/>
        <v>17.25</v>
      </c>
      <c r="U92" s="60">
        <f t="shared" si="19"/>
        <v>19.050000000000001</v>
      </c>
      <c r="V92" s="60">
        <f t="shared" si="19"/>
        <v>11.359999999999999</v>
      </c>
      <c r="W92" s="60">
        <f t="shared" si="19"/>
        <v>6.25</v>
      </c>
      <c r="X92" s="60">
        <f t="shared" si="19"/>
        <v>21.449999999999999</v>
      </c>
      <c r="Y92" s="60">
        <f t="shared" si="19"/>
        <v>20.68</v>
      </c>
      <c r="Z92" s="60">
        <f t="shared" si="19"/>
        <v>5.0199999999999996</v>
      </c>
      <c r="AA92" s="60">
        <f t="shared" si="19"/>
        <v>14.720000000000001</v>
      </c>
      <c r="AB92" s="62">
        <f t="shared" si="19"/>
        <v>24</v>
      </c>
    </row>
    <row r="93" ht="16.5">
      <c r="A93" s="34"/>
      <c r="B93" s="53">
        <v>45036</v>
      </c>
      <c r="C93" s="58">
        <f>SUMIF(E93:AB93,"&gt;0")</f>
        <v>302.11000000000001</v>
      </c>
      <c r="D93" s="59">
        <f>SUMIF(E93:AB93,"&lt;0")</f>
        <v>0</v>
      </c>
      <c r="E93" s="60">
        <f t="shared" si="1"/>
        <v>15.48</v>
      </c>
      <c r="F93" s="60">
        <f t="shared" ref="F93:AB93" si="20">F23+ABS(F58)</f>
        <v>12.99</v>
      </c>
      <c r="G93" s="60">
        <f t="shared" si="20"/>
        <v>8.9000000000000004</v>
      </c>
      <c r="H93" s="60">
        <f t="shared" si="20"/>
        <v>10.34</v>
      </c>
      <c r="I93" s="60">
        <f t="shared" si="20"/>
        <v>0</v>
      </c>
      <c r="J93" s="60">
        <f t="shared" si="20"/>
        <v>0</v>
      </c>
      <c r="K93" s="60">
        <f t="shared" si="20"/>
        <v>0</v>
      </c>
      <c r="L93" s="60">
        <f t="shared" si="20"/>
        <v>9.7899999999999991</v>
      </c>
      <c r="M93" s="60">
        <f t="shared" si="20"/>
        <v>6.6200000000000001</v>
      </c>
      <c r="N93" s="60">
        <f t="shared" si="20"/>
        <v>23.93</v>
      </c>
      <c r="O93" s="60">
        <f t="shared" si="20"/>
        <v>10.109999999999999</v>
      </c>
      <c r="P93" s="60">
        <f t="shared" si="20"/>
        <v>20.920000000000002</v>
      </c>
      <c r="Q93" s="60">
        <f t="shared" si="20"/>
        <v>23.039999999999999</v>
      </c>
      <c r="R93" s="60">
        <f t="shared" si="20"/>
        <v>22.600000000000001</v>
      </c>
      <c r="S93" s="60">
        <f t="shared" si="20"/>
        <v>17.239999999999998</v>
      </c>
      <c r="T93" s="60">
        <f t="shared" si="20"/>
        <v>22.739999999999998</v>
      </c>
      <c r="U93" s="60">
        <f t="shared" si="20"/>
        <v>8.25</v>
      </c>
      <c r="V93" s="60">
        <f t="shared" si="20"/>
        <v>7.75</v>
      </c>
      <c r="W93" s="60">
        <f t="shared" si="20"/>
        <v>7.3300000000000001</v>
      </c>
      <c r="X93" s="60">
        <f t="shared" si="20"/>
        <v>10.1</v>
      </c>
      <c r="Y93" s="60">
        <f t="shared" si="20"/>
        <v>12.83</v>
      </c>
      <c r="Z93" s="60">
        <f t="shared" si="20"/>
        <v>23.510000000000002</v>
      </c>
      <c r="AA93" s="60">
        <f t="shared" si="20"/>
        <v>16.390000000000001</v>
      </c>
      <c r="AB93" s="62">
        <f t="shared" si="20"/>
        <v>11.25</v>
      </c>
    </row>
    <row r="94" ht="16.5">
      <c r="A94" s="34"/>
      <c r="B94" s="53">
        <v>45037</v>
      </c>
      <c r="C94" s="58">
        <f>SUMIF(E94:AB94,"&gt;0")</f>
        <v>408.30999999999995</v>
      </c>
      <c r="D94" s="59">
        <f>SUMIF(E94:AB94,"&lt;0")</f>
        <v>0</v>
      </c>
      <c r="E94" s="60">
        <f t="shared" si="1"/>
        <v>17.149999999999999</v>
      </c>
      <c r="F94" s="60">
        <f t="shared" ref="F94:AB94" si="21">F24+ABS(F59)</f>
        <v>6.1899999999999995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1.9300000000000002</v>
      </c>
      <c r="K94" s="60">
        <f t="shared" si="21"/>
        <v>4.5499999999999998</v>
      </c>
      <c r="L94" s="60">
        <f t="shared" si="21"/>
        <v>21.25</v>
      </c>
      <c r="M94" s="60">
        <f t="shared" si="21"/>
        <v>24</v>
      </c>
      <c r="N94" s="60">
        <f t="shared" si="21"/>
        <v>23.760000000000002</v>
      </c>
      <c r="O94" s="60">
        <f t="shared" si="21"/>
        <v>23.890000000000001</v>
      </c>
      <c r="P94" s="60">
        <f t="shared" si="21"/>
        <v>24</v>
      </c>
      <c r="Q94" s="60">
        <f t="shared" si="21"/>
        <v>24</v>
      </c>
      <c r="R94" s="60">
        <f t="shared" si="21"/>
        <v>24</v>
      </c>
      <c r="S94" s="60">
        <f t="shared" si="21"/>
        <v>23.920000000000002</v>
      </c>
      <c r="T94" s="60">
        <f t="shared" si="21"/>
        <v>24</v>
      </c>
      <c r="U94" s="60">
        <f t="shared" si="21"/>
        <v>24</v>
      </c>
      <c r="V94" s="60">
        <f t="shared" si="21"/>
        <v>24</v>
      </c>
      <c r="W94" s="60">
        <f t="shared" si="21"/>
        <v>24</v>
      </c>
      <c r="X94" s="60">
        <f t="shared" si="21"/>
        <v>24</v>
      </c>
      <c r="Y94" s="60">
        <f t="shared" si="21"/>
        <v>23.52</v>
      </c>
      <c r="Z94" s="60">
        <f t="shared" si="21"/>
        <v>24</v>
      </c>
      <c r="AA94" s="60">
        <f t="shared" si="21"/>
        <v>15.32</v>
      </c>
      <c r="AB94" s="62">
        <f t="shared" si="21"/>
        <v>6.8300000000000001</v>
      </c>
    </row>
    <row r="95" ht="16.5">
      <c r="A95" s="34"/>
      <c r="B95" s="53">
        <v>45038</v>
      </c>
      <c r="C95" s="58">
        <f>SUMIF(E95:AB95,"&gt;0")</f>
        <v>371.08999999999997</v>
      </c>
      <c r="D95" s="59">
        <f>SUMIF(E95:AB95,"&lt;0")</f>
        <v>0</v>
      </c>
      <c r="E95" s="60">
        <f t="shared" si="1"/>
        <v>9.2100000000000009</v>
      </c>
      <c r="F95" s="60">
        <f t="shared" ref="F95:AB95" si="22">F25+ABS(F60)</f>
        <v>4.3300000000000001</v>
      </c>
      <c r="G95" s="60">
        <f t="shared" si="22"/>
        <v>9.4299999999999997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0</v>
      </c>
      <c r="L95" s="60">
        <f t="shared" si="22"/>
        <v>22.079999999999998</v>
      </c>
      <c r="M95" s="60">
        <f t="shared" si="22"/>
        <v>23.309999999999999</v>
      </c>
      <c r="N95" s="60">
        <f t="shared" si="22"/>
        <v>7.4199999999999999</v>
      </c>
      <c r="O95" s="60">
        <f t="shared" si="22"/>
        <v>11.15</v>
      </c>
      <c r="P95" s="60">
        <f t="shared" si="22"/>
        <v>24</v>
      </c>
      <c r="Q95" s="60">
        <f t="shared" si="22"/>
        <v>24</v>
      </c>
      <c r="R95" s="60">
        <f t="shared" si="22"/>
        <v>24</v>
      </c>
      <c r="S95" s="60">
        <f t="shared" si="22"/>
        <v>24</v>
      </c>
      <c r="T95" s="60">
        <f t="shared" si="22"/>
        <v>24</v>
      </c>
      <c r="U95" s="60">
        <f t="shared" si="22"/>
        <v>24</v>
      </c>
      <c r="V95" s="60">
        <f t="shared" si="22"/>
        <v>24</v>
      </c>
      <c r="W95" s="60">
        <f t="shared" si="22"/>
        <v>24</v>
      </c>
      <c r="X95" s="60">
        <f t="shared" si="22"/>
        <v>24</v>
      </c>
      <c r="Y95" s="60">
        <f t="shared" si="22"/>
        <v>23.93</v>
      </c>
      <c r="Z95" s="60">
        <f t="shared" si="22"/>
        <v>24</v>
      </c>
      <c r="AA95" s="60">
        <f t="shared" si="22"/>
        <v>2.52</v>
      </c>
      <c r="AB95" s="62">
        <f t="shared" si="22"/>
        <v>17.710000000000001</v>
      </c>
    </row>
    <row r="96" ht="16.5">
      <c r="A96" s="34"/>
      <c r="B96" s="53">
        <v>45039</v>
      </c>
      <c r="C96" s="58">
        <f>SUMIF(E96:AB96,"&gt;0")</f>
        <v>337.09999999999991</v>
      </c>
      <c r="D96" s="59">
        <f>SUMIF(E96:AB96,"&lt;0")</f>
        <v>0</v>
      </c>
      <c r="E96" s="60">
        <f t="shared" si="1"/>
        <v>11.449999999999999</v>
      </c>
      <c r="F96" s="60">
        <f t="shared" ref="F96:AB96" si="23">F26+ABS(F61)</f>
        <v>15.32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0</v>
      </c>
      <c r="L96" s="60">
        <f t="shared" si="23"/>
        <v>23.879999999999999</v>
      </c>
      <c r="M96" s="60">
        <f t="shared" si="23"/>
        <v>24</v>
      </c>
      <c r="N96" s="60">
        <f t="shared" si="23"/>
        <v>24</v>
      </c>
      <c r="O96" s="60">
        <f t="shared" si="23"/>
        <v>24</v>
      </c>
      <c r="P96" s="60">
        <f t="shared" si="23"/>
        <v>24</v>
      </c>
      <c r="Q96" s="60">
        <f t="shared" si="23"/>
        <v>24</v>
      </c>
      <c r="R96" s="60">
        <f t="shared" si="23"/>
        <v>24</v>
      </c>
      <c r="S96" s="60">
        <f t="shared" si="23"/>
        <v>24</v>
      </c>
      <c r="T96" s="60">
        <f t="shared" si="23"/>
        <v>24</v>
      </c>
      <c r="U96" s="60">
        <f t="shared" si="23"/>
        <v>24</v>
      </c>
      <c r="V96" s="60">
        <f t="shared" si="23"/>
        <v>24</v>
      </c>
      <c r="W96" s="60">
        <f t="shared" si="23"/>
        <v>13.380000000000001</v>
      </c>
      <c r="X96" s="60">
        <f t="shared" si="23"/>
        <v>0.080000000000000002</v>
      </c>
      <c r="Y96" s="60">
        <f t="shared" si="23"/>
        <v>2.3399999999999999</v>
      </c>
      <c r="Z96" s="60">
        <f t="shared" si="23"/>
        <v>12.58</v>
      </c>
      <c r="AA96" s="60">
        <f t="shared" si="23"/>
        <v>4.6500000000000004</v>
      </c>
      <c r="AB96" s="62">
        <f t="shared" si="23"/>
        <v>13.42</v>
      </c>
    </row>
    <row r="97" ht="16.5">
      <c r="A97" s="34"/>
      <c r="B97" s="53">
        <v>45040</v>
      </c>
      <c r="C97" s="58">
        <f>SUMIF(E97:AB97,"&gt;0")</f>
        <v>269.55000000000001</v>
      </c>
      <c r="D97" s="59">
        <f>SUMIF(E97:AB97,"&lt;0")</f>
        <v>0</v>
      </c>
      <c r="E97" s="60">
        <f t="shared" si="1"/>
        <v>12.98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0</v>
      </c>
      <c r="L97" s="60">
        <f t="shared" si="24"/>
        <v>23.75</v>
      </c>
      <c r="M97" s="60">
        <f t="shared" si="24"/>
        <v>24</v>
      </c>
      <c r="N97" s="60">
        <f t="shared" si="24"/>
        <v>24</v>
      </c>
      <c r="O97" s="60">
        <f t="shared" si="24"/>
        <v>23.84</v>
      </c>
      <c r="P97" s="60">
        <f t="shared" si="24"/>
        <v>24</v>
      </c>
      <c r="Q97" s="60">
        <f t="shared" si="24"/>
        <v>24</v>
      </c>
      <c r="R97" s="60">
        <f t="shared" si="24"/>
        <v>19.620000000000001</v>
      </c>
      <c r="S97" s="60">
        <f t="shared" si="24"/>
        <v>4.1699999999999999</v>
      </c>
      <c r="T97" s="60">
        <f t="shared" si="24"/>
        <v>0.80000000000000004</v>
      </c>
      <c r="U97" s="60">
        <f t="shared" si="24"/>
        <v>8.7799999999999994</v>
      </c>
      <c r="V97" s="60">
        <f t="shared" si="24"/>
        <v>21.260000000000002</v>
      </c>
      <c r="W97" s="60">
        <f t="shared" si="24"/>
        <v>18.690000000000001</v>
      </c>
      <c r="X97" s="60">
        <f t="shared" si="24"/>
        <v>21.34</v>
      </c>
      <c r="Y97" s="60">
        <f t="shared" si="24"/>
        <v>0.59999999999999998</v>
      </c>
      <c r="Z97" s="60">
        <f t="shared" si="24"/>
        <v>7.6100000000000003</v>
      </c>
      <c r="AA97" s="60">
        <f t="shared" si="24"/>
        <v>6.29</v>
      </c>
      <c r="AB97" s="62">
        <f t="shared" si="24"/>
        <v>3.8199999999999998</v>
      </c>
    </row>
    <row r="98" ht="16.5">
      <c r="A98" s="34"/>
      <c r="B98" s="53">
        <v>45041</v>
      </c>
      <c r="C98" s="58">
        <f>SUMIF(E98:AB98,"&gt;0")</f>
        <v>334.68000000000001</v>
      </c>
      <c r="D98" s="59">
        <f>SUMIF(E98:AB98,"&lt;0")</f>
        <v>0</v>
      </c>
      <c r="E98" s="60">
        <f t="shared" si="1"/>
        <v>0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0</v>
      </c>
      <c r="L98" s="60">
        <f t="shared" si="25"/>
        <v>24</v>
      </c>
      <c r="M98" s="60">
        <f t="shared" si="25"/>
        <v>23.719999999999999</v>
      </c>
      <c r="N98" s="60">
        <f t="shared" si="25"/>
        <v>21.800000000000001</v>
      </c>
      <c r="O98" s="60">
        <f t="shared" si="25"/>
        <v>24</v>
      </c>
      <c r="P98" s="60">
        <f t="shared" si="25"/>
        <v>23.75</v>
      </c>
      <c r="Q98" s="60">
        <f t="shared" si="25"/>
        <v>24</v>
      </c>
      <c r="R98" s="60">
        <f t="shared" si="25"/>
        <v>24</v>
      </c>
      <c r="S98" s="60">
        <f t="shared" si="25"/>
        <v>22.68</v>
      </c>
      <c r="T98" s="60">
        <f t="shared" si="25"/>
        <v>23.84</v>
      </c>
      <c r="U98" s="60">
        <f t="shared" si="25"/>
        <v>2.4399999999999999</v>
      </c>
      <c r="V98" s="60">
        <f t="shared" si="25"/>
        <v>22.18</v>
      </c>
      <c r="W98" s="60">
        <f t="shared" si="25"/>
        <v>23.760000000000002</v>
      </c>
      <c r="X98" s="60">
        <f t="shared" si="25"/>
        <v>19.34</v>
      </c>
      <c r="Y98" s="60">
        <f t="shared" si="25"/>
        <v>0.10000000000000001</v>
      </c>
      <c r="Z98" s="60">
        <f t="shared" si="25"/>
        <v>22.34</v>
      </c>
      <c r="AA98" s="60">
        <f t="shared" si="25"/>
        <v>22.32</v>
      </c>
      <c r="AB98" s="62">
        <f t="shared" si="25"/>
        <v>10.41</v>
      </c>
    </row>
    <row r="99" ht="16.5">
      <c r="A99" s="34"/>
      <c r="B99" s="53">
        <v>45042</v>
      </c>
      <c r="C99" s="58">
        <f>SUMIF(E99:AB99,"&gt;0")</f>
        <v>293.87999999999994</v>
      </c>
      <c r="D99" s="59">
        <f>SUMIF(E99:AB99,"&lt;0")</f>
        <v>0</v>
      </c>
      <c r="E99" s="60">
        <f t="shared" si="1"/>
        <v>2.3500000000000001</v>
      </c>
      <c r="F99" s="60">
        <f t="shared" ref="F99:AB99" si="26">F29+ABS(F64)</f>
        <v>3.0099999999999998</v>
      </c>
      <c r="G99" s="60">
        <f t="shared" si="26"/>
        <v>3.3199999999999998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0</v>
      </c>
      <c r="L99" s="60">
        <f t="shared" si="26"/>
        <v>13.17</v>
      </c>
      <c r="M99" s="60">
        <f t="shared" si="26"/>
        <v>20.789999999999999</v>
      </c>
      <c r="N99" s="60">
        <f t="shared" si="26"/>
        <v>22.510000000000002</v>
      </c>
      <c r="O99" s="60">
        <f t="shared" si="26"/>
        <v>21.280000000000001</v>
      </c>
      <c r="P99" s="60">
        <f t="shared" si="26"/>
        <v>5.9699999999999998</v>
      </c>
      <c r="Q99" s="60">
        <f t="shared" si="26"/>
        <v>16.280000000000001</v>
      </c>
      <c r="R99" s="60">
        <f t="shared" si="26"/>
        <v>23.579999999999998</v>
      </c>
      <c r="S99" s="60">
        <f t="shared" si="26"/>
        <v>24</v>
      </c>
      <c r="T99" s="60">
        <f t="shared" si="26"/>
        <v>10.1</v>
      </c>
      <c r="U99" s="60">
        <f t="shared" si="26"/>
        <v>11.619999999999999</v>
      </c>
      <c r="V99" s="60">
        <f t="shared" si="26"/>
        <v>23.190000000000001</v>
      </c>
      <c r="W99" s="60">
        <f t="shared" si="26"/>
        <v>19.699999999999999</v>
      </c>
      <c r="X99" s="60">
        <f t="shared" si="26"/>
        <v>4.4500000000000002</v>
      </c>
      <c r="Y99" s="60">
        <f t="shared" si="26"/>
        <v>21.129999999999999</v>
      </c>
      <c r="Z99" s="60">
        <f t="shared" si="26"/>
        <v>16.02</v>
      </c>
      <c r="AA99" s="60">
        <f t="shared" si="26"/>
        <v>18.760000000000002</v>
      </c>
      <c r="AB99" s="62">
        <f t="shared" si="26"/>
        <v>12.65</v>
      </c>
    </row>
    <row r="100" ht="16.5">
      <c r="A100" s="34"/>
      <c r="B100" s="53">
        <v>45043</v>
      </c>
      <c r="C100" s="58">
        <f>SUMIF(E100:AB100,"&gt;0")</f>
        <v>306.61000000000001</v>
      </c>
      <c r="D100" s="59">
        <f>SUMIF(E100:AB100,"&lt;0")</f>
        <v>0</v>
      </c>
      <c r="E100" s="60">
        <f t="shared" si="1"/>
        <v>14.49</v>
      </c>
      <c r="F100" s="60">
        <f t="shared" ref="F100:AB100" si="27">F30+ABS(F65)</f>
        <v>7.54</v>
      </c>
      <c r="G100" s="60">
        <f t="shared" si="27"/>
        <v>6.2199999999999998</v>
      </c>
      <c r="H100" s="60">
        <f t="shared" si="27"/>
        <v>6.8700000000000001</v>
      </c>
      <c r="I100" s="60">
        <f t="shared" si="27"/>
        <v>2.1600000000000001</v>
      </c>
      <c r="J100" s="60">
        <f t="shared" si="27"/>
        <v>12.640000000000001</v>
      </c>
      <c r="K100" s="60">
        <f t="shared" si="27"/>
        <v>3.0499999999999998</v>
      </c>
      <c r="L100" s="60">
        <f t="shared" si="27"/>
        <v>22.329999999999998</v>
      </c>
      <c r="M100" s="60">
        <f t="shared" si="27"/>
        <v>23.359999999999999</v>
      </c>
      <c r="N100" s="60">
        <f t="shared" si="27"/>
        <v>2.9399999999999999</v>
      </c>
      <c r="O100" s="60">
        <f t="shared" si="27"/>
        <v>6.75</v>
      </c>
      <c r="P100" s="60">
        <f t="shared" si="27"/>
        <v>11.08</v>
      </c>
      <c r="Q100" s="60">
        <f t="shared" si="27"/>
        <v>23.309999999999999</v>
      </c>
      <c r="R100" s="60">
        <f t="shared" si="27"/>
        <v>23.739999999999998</v>
      </c>
      <c r="S100" s="60">
        <f t="shared" si="27"/>
        <v>23.890000000000001</v>
      </c>
      <c r="T100" s="60">
        <f t="shared" si="27"/>
        <v>23.989999999999998</v>
      </c>
      <c r="U100" s="60">
        <f t="shared" si="27"/>
        <v>24</v>
      </c>
      <c r="V100" s="60">
        <f t="shared" si="27"/>
        <v>7.4400000000000004</v>
      </c>
      <c r="W100" s="60">
        <f t="shared" si="27"/>
        <v>12.65</v>
      </c>
      <c r="X100" s="60">
        <f t="shared" si="27"/>
        <v>23.66</v>
      </c>
      <c r="Y100" s="60">
        <f t="shared" si="27"/>
        <v>10.52</v>
      </c>
      <c r="Z100" s="60">
        <f t="shared" si="27"/>
        <v>0.13</v>
      </c>
      <c r="AA100" s="60">
        <f t="shared" si="27"/>
        <v>7.6799999999999997</v>
      </c>
      <c r="AB100" s="62">
        <f t="shared" si="27"/>
        <v>6.1699999999999999</v>
      </c>
    </row>
    <row r="101" ht="16.5">
      <c r="A101" s="34"/>
      <c r="B101" s="53">
        <v>45044</v>
      </c>
      <c r="C101" s="58">
        <f>SUMIF(E101:AB101,"&gt;0")</f>
        <v>378.55999999999995</v>
      </c>
      <c r="D101" s="59">
        <f>SUMIF(E101:AB101,"&lt;0")</f>
        <v>0</v>
      </c>
      <c r="E101" s="60">
        <f t="shared" si="1"/>
        <v>16.899999999999999</v>
      </c>
      <c r="F101" s="60">
        <f t="shared" ref="F101:AB101" si="28">F31+ABS(F66)</f>
        <v>7.1500000000000004</v>
      </c>
      <c r="G101" s="60">
        <f t="shared" si="28"/>
        <v>3.2000000000000002</v>
      </c>
      <c r="H101" s="60">
        <f t="shared" si="28"/>
        <v>8.7400000000000002</v>
      </c>
      <c r="I101" s="60">
        <f t="shared" si="28"/>
        <v>3.3999999999999999</v>
      </c>
      <c r="J101" s="60">
        <f t="shared" si="28"/>
        <v>13.1</v>
      </c>
      <c r="K101" s="60">
        <f t="shared" si="28"/>
        <v>0.57999999999999996</v>
      </c>
      <c r="L101" s="60">
        <f t="shared" si="28"/>
        <v>22.940000000000001</v>
      </c>
      <c r="M101" s="60">
        <f t="shared" si="28"/>
        <v>24</v>
      </c>
      <c r="N101" s="60">
        <f t="shared" si="28"/>
        <v>16.309999999999999</v>
      </c>
      <c r="O101" s="60">
        <f t="shared" si="28"/>
        <v>22.920000000000002</v>
      </c>
      <c r="P101" s="60">
        <f t="shared" si="28"/>
        <v>23.949999999999999</v>
      </c>
      <c r="Q101" s="60">
        <f t="shared" si="28"/>
        <v>24</v>
      </c>
      <c r="R101" s="60">
        <f t="shared" si="28"/>
        <v>24</v>
      </c>
      <c r="S101" s="60">
        <f t="shared" si="28"/>
        <v>24</v>
      </c>
      <c r="T101" s="60">
        <f t="shared" si="28"/>
        <v>24</v>
      </c>
      <c r="U101" s="60">
        <f t="shared" si="28"/>
        <v>24</v>
      </c>
      <c r="V101" s="60">
        <f t="shared" si="28"/>
        <v>23.379999999999999</v>
      </c>
      <c r="W101" s="60">
        <f t="shared" si="28"/>
        <v>23.989999999999998</v>
      </c>
      <c r="X101" s="60">
        <f t="shared" si="28"/>
        <v>2.0299999999999998</v>
      </c>
      <c r="Y101" s="60">
        <f t="shared" si="28"/>
        <v>20.760000000000002</v>
      </c>
      <c r="Z101" s="60">
        <f t="shared" si="28"/>
        <v>8.7699999999999996</v>
      </c>
      <c r="AA101" s="60">
        <f t="shared" si="28"/>
        <v>1.75</v>
      </c>
      <c r="AB101" s="62">
        <f t="shared" si="28"/>
        <v>14.69</v>
      </c>
    </row>
    <row r="102" ht="16.5">
      <c r="A102" s="34"/>
      <c r="B102" s="53">
        <v>45045</v>
      </c>
      <c r="C102" s="58">
        <f>SUMIF(E102:AB102,"&gt;0")</f>
        <v>276.85000000000002</v>
      </c>
      <c r="D102" s="59">
        <f>SUMIF(E102:AB102,"&lt;0")</f>
        <v>0</v>
      </c>
      <c r="E102" s="60">
        <f t="shared" si="1"/>
        <v>6.4800000000000004</v>
      </c>
      <c r="F102" s="60">
        <f t="shared" ref="F102:AB102" si="29">F32+ABS(F67)</f>
        <v>8.0899999999999999</v>
      </c>
      <c r="G102" s="60">
        <f t="shared" si="29"/>
        <v>8.7699999999999996</v>
      </c>
      <c r="H102" s="60">
        <f t="shared" si="29"/>
        <v>2.0800000000000001</v>
      </c>
      <c r="I102" s="60">
        <f t="shared" si="29"/>
        <v>6.3499999999999996</v>
      </c>
      <c r="J102" s="60">
        <f t="shared" si="29"/>
        <v>5.7300000000000004</v>
      </c>
      <c r="K102" s="60">
        <f t="shared" si="29"/>
        <v>6.4299999999999997</v>
      </c>
      <c r="L102" s="60">
        <f t="shared" si="29"/>
        <v>19.120000000000001</v>
      </c>
      <c r="M102" s="60">
        <f t="shared" si="29"/>
        <v>4.5</v>
      </c>
      <c r="N102" s="60">
        <f t="shared" si="29"/>
        <v>21.210000000000001</v>
      </c>
      <c r="O102" s="60">
        <f t="shared" si="29"/>
        <v>23.170000000000002</v>
      </c>
      <c r="P102" s="60">
        <f t="shared" si="29"/>
        <v>14.800000000000001</v>
      </c>
      <c r="Q102" s="60">
        <f t="shared" si="29"/>
        <v>23.309999999999999</v>
      </c>
      <c r="R102" s="60">
        <f t="shared" si="29"/>
        <v>6.9299999999999997</v>
      </c>
      <c r="S102" s="60">
        <f t="shared" si="29"/>
        <v>17.75</v>
      </c>
      <c r="T102" s="60">
        <f t="shared" si="29"/>
        <v>21.91</v>
      </c>
      <c r="U102" s="60">
        <f t="shared" si="29"/>
        <v>23.02</v>
      </c>
      <c r="V102" s="60">
        <f t="shared" si="29"/>
        <v>12.02</v>
      </c>
      <c r="W102" s="60">
        <f t="shared" si="29"/>
        <v>3.98</v>
      </c>
      <c r="X102" s="60">
        <f t="shared" si="29"/>
        <v>6.2599999999999998</v>
      </c>
      <c r="Y102" s="60">
        <f t="shared" si="29"/>
        <v>1.3999999999999999</v>
      </c>
      <c r="Z102" s="60">
        <f t="shared" si="29"/>
        <v>1.27</v>
      </c>
      <c r="AA102" s="60">
        <f t="shared" si="29"/>
        <v>17.940000000000001</v>
      </c>
      <c r="AB102" s="62">
        <f t="shared" si="29"/>
        <v>14.33</v>
      </c>
    </row>
    <row r="103" ht="16.5">
      <c r="A103" s="34"/>
      <c r="B103" s="53">
        <v>45046</v>
      </c>
      <c r="C103" s="58">
        <f>SUMIF(E103:AB103,"&gt;0")</f>
        <v>345.36000000000007</v>
      </c>
      <c r="D103" s="59">
        <f>SUMIF(E103:AB103,"&lt;0")</f>
        <v>0</v>
      </c>
      <c r="E103" s="60">
        <f t="shared" si="1"/>
        <v>3.3700000000000001</v>
      </c>
      <c r="F103" s="60">
        <f t="shared" ref="F103:AB103" si="30">F33+ABS(F68)</f>
        <v>11.860000000000001</v>
      </c>
      <c r="G103" s="60">
        <f t="shared" si="30"/>
        <v>0.96999999999999997</v>
      </c>
      <c r="H103" s="60">
        <f t="shared" si="30"/>
        <v>0</v>
      </c>
      <c r="I103" s="60">
        <f t="shared" si="30"/>
        <v>0</v>
      </c>
      <c r="J103" s="60">
        <f t="shared" si="30"/>
        <v>0</v>
      </c>
      <c r="K103" s="60">
        <f t="shared" si="30"/>
        <v>0</v>
      </c>
      <c r="L103" s="60">
        <f t="shared" si="30"/>
        <v>20.940000000000001</v>
      </c>
      <c r="M103" s="60">
        <f t="shared" si="30"/>
        <v>14.85</v>
      </c>
      <c r="N103" s="60">
        <f t="shared" si="30"/>
        <v>6.4299999999999997</v>
      </c>
      <c r="O103" s="60">
        <f t="shared" si="30"/>
        <v>18.07</v>
      </c>
      <c r="P103" s="60">
        <f t="shared" si="30"/>
        <v>23.539999999999999</v>
      </c>
      <c r="Q103" s="60">
        <f t="shared" si="30"/>
        <v>24</v>
      </c>
      <c r="R103" s="60">
        <f t="shared" si="30"/>
        <v>1.4399999999999999</v>
      </c>
      <c r="S103" s="60">
        <f t="shared" si="30"/>
        <v>23.780000000000001</v>
      </c>
      <c r="T103" s="60">
        <f t="shared" si="30"/>
        <v>24</v>
      </c>
      <c r="U103" s="60">
        <f t="shared" si="30"/>
        <v>24</v>
      </c>
      <c r="V103" s="60">
        <f t="shared" si="30"/>
        <v>24</v>
      </c>
      <c r="W103" s="60">
        <f t="shared" si="30"/>
        <v>24</v>
      </c>
      <c r="X103" s="60">
        <f t="shared" si="30"/>
        <v>24</v>
      </c>
      <c r="Y103" s="60">
        <f t="shared" si="30"/>
        <v>22.73</v>
      </c>
      <c r="Z103" s="60">
        <f t="shared" si="30"/>
        <v>24</v>
      </c>
      <c r="AA103" s="60">
        <f t="shared" si="30"/>
        <v>14.720000000000001</v>
      </c>
      <c r="AB103" s="62">
        <f t="shared" si="30"/>
        <v>14.66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0</v>
      </c>
      <c r="W104" s="65">
        <f t="shared" si="31"/>
        <v>0</v>
      </c>
      <c r="X104" s="65">
        <f t="shared" si="31"/>
        <v>0</v>
      </c>
      <c r="Y104" s="65">
        <f t="shared" si="31"/>
        <v>0</v>
      </c>
      <c r="Z104" s="65">
        <f t="shared" si="31"/>
        <v>0</v>
      </c>
      <c r="AA104" s="65">
        <f t="shared" si="31"/>
        <v>0</v>
      </c>
      <c r="AB104" s="66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45017</v>
      </c>
      <c r="C4" s="48">
        <f>SUM(E4:AB4)</f>
        <v>268.89999999999998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79.549999999999997</v>
      </c>
      <c r="R4" s="51">
        <v>97</v>
      </c>
      <c r="S4" s="51">
        <v>69.700000000000003</v>
      </c>
      <c r="T4" s="51">
        <v>22.649999999999999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45018</v>
      </c>
      <c r="C5" s="48">
        <f>SUM(E5:AB5)</f>
        <v>0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45019</v>
      </c>
      <c r="C6" s="48">
        <f>SUM(E6:AB6)</f>
        <v>230.68333333999999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38.700000000000003</v>
      </c>
      <c r="Q6" s="51">
        <v>48</v>
      </c>
      <c r="R6" s="51">
        <v>34</v>
      </c>
      <c r="S6" s="51">
        <v>22.216666669999999</v>
      </c>
      <c r="T6" s="51">
        <v>21</v>
      </c>
      <c r="U6" s="51">
        <v>25.616666670000001</v>
      </c>
      <c r="V6" s="51">
        <v>20.31666667</v>
      </c>
      <c r="W6" s="51">
        <v>0</v>
      </c>
      <c r="X6" s="51">
        <v>0</v>
      </c>
      <c r="Y6" s="51">
        <v>20.833333329999999</v>
      </c>
      <c r="Z6" s="51">
        <v>0</v>
      </c>
      <c r="AA6" s="51">
        <v>0</v>
      </c>
      <c r="AB6" s="52">
        <v>0</v>
      </c>
    </row>
    <row r="7" ht="16.5">
      <c r="A7" s="34"/>
      <c r="B7" s="53">
        <v>45020</v>
      </c>
      <c r="C7" s="48">
        <f>SUM(E7:AB7)</f>
        <v>0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45021</v>
      </c>
      <c r="C8" s="48">
        <f>SUM(E8:AB8)</f>
        <v>212.08333334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49.166666669999998</v>
      </c>
      <c r="N8" s="51">
        <v>18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9.9166666699999997</v>
      </c>
      <c r="U8" s="51">
        <v>30.333333329999999</v>
      </c>
      <c r="V8" s="51">
        <v>52</v>
      </c>
      <c r="W8" s="51">
        <v>0</v>
      </c>
      <c r="X8" s="51">
        <v>0</v>
      </c>
      <c r="Y8" s="51">
        <v>0</v>
      </c>
      <c r="Z8" s="51">
        <v>0</v>
      </c>
      <c r="AA8" s="51">
        <v>12.66666667</v>
      </c>
      <c r="AB8" s="52">
        <v>40</v>
      </c>
    </row>
    <row r="9" ht="16.5">
      <c r="A9" s="34"/>
      <c r="B9" s="53">
        <v>45022</v>
      </c>
      <c r="C9" s="48">
        <f>SUM(E9:AB9)</f>
        <v>657.23333333999994</v>
      </c>
      <c r="D9" s="49"/>
      <c r="E9" s="50">
        <v>39.600000000000001</v>
      </c>
      <c r="F9" s="51">
        <v>41.5</v>
      </c>
      <c r="G9" s="51">
        <v>14.56666667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8.4000000000000004</v>
      </c>
      <c r="Q9" s="51">
        <v>18</v>
      </c>
      <c r="R9" s="51">
        <v>18</v>
      </c>
      <c r="S9" s="51">
        <v>43.366666670000001</v>
      </c>
      <c r="T9" s="51">
        <v>70</v>
      </c>
      <c r="U9" s="51">
        <v>52</v>
      </c>
      <c r="V9" s="51">
        <v>28</v>
      </c>
      <c r="W9" s="51">
        <v>48.733333330000001</v>
      </c>
      <c r="X9" s="51">
        <v>60.366666670000001</v>
      </c>
      <c r="Y9" s="51">
        <v>36.700000000000003</v>
      </c>
      <c r="Z9" s="51">
        <v>70</v>
      </c>
      <c r="AA9" s="51">
        <v>48</v>
      </c>
      <c r="AB9" s="52">
        <v>60</v>
      </c>
    </row>
    <row r="10" ht="16.5">
      <c r="A10" s="34"/>
      <c r="B10" s="53">
        <v>45023</v>
      </c>
      <c r="C10" s="48">
        <f>SUM(E10:AB10)</f>
        <v>467.51666667000001</v>
      </c>
      <c r="D10" s="49"/>
      <c r="E10" s="50">
        <v>45.966666670000002</v>
      </c>
      <c r="F10" s="51">
        <v>53.200000000000003</v>
      </c>
      <c r="G10" s="51">
        <v>41.666666669999998</v>
      </c>
      <c r="H10" s="51">
        <v>28</v>
      </c>
      <c r="I10" s="51">
        <v>28</v>
      </c>
      <c r="J10" s="51">
        <v>4</v>
      </c>
      <c r="K10" s="51">
        <v>8</v>
      </c>
      <c r="L10" s="51">
        <v>40</v>
      </c>
      <c r="M10" s="51">
        <v>40</v>
      </c>
      <c r="N10" s="51">
        <v>52.549999999999997</v>
      </c>
      <c r="O10" s="51">
        <v>14.4</v>
      </c>
      <c r="P10" s="51">
        <v>12.33333333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7</v>
      </c>
      <c r="X10" s="51">
        <v>0</v>
      </c>
      <c r="Y10" s="51">
        <v>0</v>
      </c>
      <c r="Z10" s="51">
        <v>0</v>
      </c>
      <c r="AA10" s="51">
        <v>20.666666670000001</v>
      </c>
      <c r="AB10" s="52">
        <v>71.733333329999994</v>
      </c>
    </row>
    <row r="11" ht="16.5">
      <c r="A11" s="34"/>
      <c r="B11" s="53">
        <v>45024</v>
      </c>
      <c r="C11" s="48">
        <f>SUM(E11:AB11)</f>
        <v>190.66666667000001</v>
      </c>
      <c r="D11" s="49"/>
      <c r="E11" s="50">
        <v>55</v>
      </c>
      <c r="F11" s="51">
        <v>83.400000000000006</v>
      </c>
      <c r="G11" s="51">
        <v>26.600000000000001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5.6666666699999997</v>
      </c>
      <c r="AB11" s="52">
        <v>20</v>
      </c>
    </row>
    <row r="12" ht="16.5">
      <c r="A12" s="34"/>
      <c r="B12" s="53">
        <v>45025</v>
      </c>
      <c r="C12" s="48">
        <f>SUM(E12:AB12)</f>
        <v>538.44999999000004</v>
      </c>
      <c r="D12" s="49"/>
      <c r="E12" s="50">
        <v>40</v>
      </c>
      <c r="F12" s="51">
        <v>30.800000000000001</v>
      </c>
      <c r="G12" s="51">
        <v>0</v>
      </c>
      <c r="H12" s="51">
        <v>0</v>
      </c>
      <c r="I12" s="51">
        <v>0</v>
      </c>
      <c r="J12" s="51">
        <v>0</v>
      </c>
      <c r="K12" s="51">
        <v>16.483333330000001</v>
      </c>
      <c r="L12" s="51">
        <v>22</v>
      </c>
      <c r="M12" s="51">
        <v>33.799999999999997</v>
      </c>
      <c r="N12" s="51">
        <v>0</v>
      </c>
      <c r="O12" s="51">
        <v>0</v>
      </c>
      <c r="P12" s="51">
        <v>8.0999999999999996</v>
      </c>
      <c r="Q12" s="51">
        <v>33</v>
      </c>
      <c r="R12" s="51">
        <v>55</v>
      </c>
      <c r="S12" s="51">
        <v>70</v>
      </c>
      <c r="T12" s="51">
        <v>70</v>
      </c>
      <c r="U12" s="51">
        <v>52</v>
      </c>
      <c r="V12" s="51">
        <v>34</v>
      </c>
      <c r="W12" s="51">
        <v>0</v>
      </c>
      <c r="X12" s="51">
        <v>0</v>
      </c>
      <c r="Y12" s="51">
        <v>0</v>
      </c>
      <c r="Z12" s="51">
        <v>0</v>
      </c>
      <c r="AA12" s="51">
        <v>9.5333333299999996</v>
      </c>
      <c r="AB12" s="52">
        <v>63.733333330000001</v>
      </c>
    </row>
    <row r="13" ht="16.5">
      <c r="A13" s="34"/>
      <c r="B13" s="53">
        <v>45026</v>
      </c>
      <c r="C13" s="48">
        <f>SUM(E13:AB13)</f>
        <v>24.366666670000001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24.366666670000001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45027</v>
      </c>
      <c r="C14" s="48">
        <f>SUM(E14:AB14)</f>
        <v>7.6666666699999997</v>
      </c>
      <c r="D14" s="49"/>
      <c r="E14" s="50">
        <v>7.6666666699999997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45028</v>
      </c>
      <c r="C15" s="48">
        <f>SUM(E15:AB15)</f>
        <v>73.200000000000003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19.199999999999999</v>
      </c>
      <c r="AB15" s="52">
        <v>54</v>
      </c>
    </row>
    <row r="16" ht="16.5">
      <c r="A16" s="34"/>
      <c r="B16" s="53">
        <v>45029</v>
      </c>
      <c r="C16" s="48">
        <f>SUM(E16:AB16)</f>
        <v>112.43333333</v>
      </c>
      <c r="D16" s="49"/>
      <c r="E16" s="50">
        <v>77.933333329999996</v>
      </c>
      <c r="F16" s="51">
        <v>0</v>
      </c>
      <c r="G16" s="51">
        <v>0</v>
      </c>
      <c r="H16" s="51">
        <v>0</v>
      </c>
      <c r="I16" s="51">
        <v>0</v>
      </c>
      <c r="J16" s="51">
        <v>11.5</v>
      </c>
      <c r="K16" s="51">
        <v>23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45030</v>
      </c>
      <c r="C17" s="48">
        <f>SUM(E17:AB17)</f>
        <v>67.133333329999999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21</v>
      </c>
      <c r="S17" s="51">
        <v>29</v>
      </c>
      <c r="T17" s="51">
        <v>17.133333329999999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45031</v>
      </c>
      <c r="C18" s="48">
        <f>SUM(E18:AB18)</f>
        <v>314.03333333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7.2833333299999996</v>
      </c>
      <c r="Q18" s="51">
        <v>30</v>
      </c>
      <c r="R18" s="51">
        <v>0</v>
      </c>
      <c r="S18" s="51">
        <v>0</v>
      </c>
      <c r="T18" s="51">
        <v>0</v>
      </c>
      <c r="U18" s="51">
        <v>0</v>
      </c>
      <c r="V18" s="51">
        <v>13</v>
      </c>
      <c r="W18" s="51">
        <v>0</v>
      </c>
      <c r="X18" s="51">
        <v>44.25</v>
      </c>
      <c r="Y18" s="51">
        <v>47.5</v>
      </c>
      <c r="Z18" s="51">
        <v>60</v>
      </c>
      <c r="AA18" s="51">
        <v>34</v>
      </c>
      <c r="AB18" s="52">
        <v>78</v>
      </c>
    </row>
    <row r="19" ht="16.5">
      <c r="A19" s="34"/>
      <c r="B19" s="53">
        <v>45032</v>
      </c>
      <c r="C19" s="48">
        <f>SUM(E19:AB19)</f>
        <v>278.83333333999997</v>
      </c>
      <c r="D19" s="49"/>
      <c r="E19" s="50">
        <v>57.066666669999996</v>
      </c>
      <c r="F19" s="51">
        <v>32</v>
      </c>
      <c r="G19" s="51">
        <v>24.533333330000001</v>
      </c>
      <c r="H19" s="51">
        <v>9.06666667</v>
      </c>
      <c r="I19" s="51">
        <v>32</v>
      </c>
      <c r="J19" s="51">
        <v>0</v>
      </c>
      <c r="K19" s="51">
        <v>0</v>
      </c>
      <c r="L19" s="51">
        <v>0</v>
      </c>
      <c r="M19" s="51">
        <v>14.16666667</v>
      </c>
      <c r="N19" s="51">
        <v>58</v>
      </c>
      <c r="O19" s="51">
        <v>0</v>
      </c>
      <c r="P19" s="51">
        <v>0</v>
      </c>
      <c r="Q19" s="51">
        <v>0</v>
      </c>
      <c r="R19" s="51">
        <v>0</v>
      </c>
      <c r="S19" s="51">
        <v>21</v>
      </c>
      <c r="T19" s="51">
        <v>31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45033</v>
      </c>
      <c r="C20" s="48">
        <f>SUM(E20:AB20)</f>
        <v>178.10000000000002</v>
      </c>
      <c r="D20" s="49"/>
      <c r="E20" s="50">
        <v>26</v>
      </c>
      <c r="F20" s="51">
        <v>19.733333330000001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14.66666667</v>
      </c>
      <c r="X20" s="51">
        <v>28</v>
      </c>
      <c r="Y20" s="51">
        <v>0</v>
      </c>
      <c r="Z20" s="51">
        <v>18</v>
      </c>
      <c r="AA20" s="51">
        <v>32.700000000000003</v>
      </c>
      <c r="AB20" s="52">
        <v>39</v>
      </c>
    </row>
    <row r="21" ht="16.5">
      <c r="A21" s="34"/>
      <c r="B21" s="53">
        <v>45034</v>
      </c>
      <c r="C21" s="48">
        <f>SUM(E21:AB21)</f>
        <v>203.33333333000002</v>
      </c>
      <c r="D21" s="49"/>
      <c r="E21" s="50">
        <v>53.333333330000002</v>
      </c>
      <c r="F21" s="51">
        <v>49.333333330000002</v>
      </c>
      <c r="G21" s="51">
        <v>32</v>
      </c>
      <c r="H21" s="51">
        <v>33</v>
      </c>
      <c r="I21" s="51">
        <v>14</v>
      </c>
      <c r="J21" s="51">
        <v>0</v>
      </c>
      <c r="K21" s="51">
        <v>0</v>
      </c>
      <c r="L21" s="51">
        <v>0</v>
      </c>
      <c r="M21" s="51">
        <v>21.666666670000001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45035</v>
      </c>
      <c r="C22" s="48">
        <f>SUM(E22:AB22)</f>
        <v>0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45036</v>
      </c>
      <c r="C23" s="48">
        <f>SUM(E23:AB23)</f>
        <v>28.366666670000001</v>
      </c>
      <c r="D23" s="49"/>
      <c r="E23" s="50">
        <v>28.366666670000001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45037</v>
      </c>
      <c r="C24" s="48">
        <f>SUM(E24:AB24)</f>
        <v>0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45038</v>
      </c>
      <c r="C25" s="48">
        <f>SUM(E25:AB25)</f>
        <v>0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45039</v>
      </c>
      <c r="C26" s="48">
        <f>SUM(E26:AB26)</f>
        <v>0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45040</v>
      </c>
      <c r="C27" s="48">
        <f>SUM(E27:AB27)</f>
        <v>0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45041</v>
      </c>
      <c r="C28" s="48">
        <f>SUM(E28:AB28)</f>
        <v>88.333333330000002</v>
      </c>
      <c r="D28" s="49"/>
      <c r="E28" s="50">
        <v>21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14.33333333</v>
      </c>
      <c r="AB28" s="52">
        <v>53</v>
      </c>
    </row>
    <row r="29" ht="16.5">
      <c r="A29" s="34"/>
      <c r="B29" s="53">
        <v>45042</v>
      </c>
      <c r="C29" s="48">
        <f>SUM(E29:AB29)</f>
        <v>919.56666667000002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14.85</v>
      </c>
      <c r="K29" s="51">
        <v>0</v>
      </c>
      <c r="L29" s="51">
        <v>0</v>
      </c>
      <c r="M29" s="51">
        <v>14.4</v>
      </c>
      <c r="N29" s="51">
        <v>58.216666670000002</v>
      </c>
      <c r="O29" s="51">
        <v>109.40000000000001</v>
      </c>
      <c r="P29" s="51">
        <v>125</v>
      </c>
      <c r="Q29" s="51">
        <v>125</v>
      </c>
      <c r="R29" s="51">
        <v>90</v>
      </c>
      <c r="S29" s="51">
        <v>70</v>
      </c>
      <c r="T29" s="51">
        <v>48.700000000000003</v>
      </c>
      <c r="U29" s="51">
        <v>58.799999999999997</v>
      </c>
      <c r="V29" s="51">
        <v>34</v>
      </c>
      <c r="W29" s="51">
        <v>34</v>
      </c>
      <c r="X29" s="51">
        <v>34</v>
      </c>
      <c r="Y29" s="51">
        <v>15</v>
      </c>
      <c r="Z29" s="51">
        <v>20</v>
      </c>
      <c r="AA29" s="51">
        <v>28.600000000000001</v>
      </c>
      <c r="AB29" s="52">
        <v>39.600000000000001</v>
      </c>
    </row>
    <row r="30" ht="16.5">
      <c r="A30" s="34"/>
      <c r="B30" s="53">
        <v>45043</v>
      </c>
      <c r="C30" s="48">
        <f>SUM(E30:AB30)</f>
        <v>33.366666670000001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11.366666670000001</v>
      </c>
      <c r="K30" s="51">
        <v>22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45044</v>
      </c>
      <c r="C31" s="48">
        <f>SUM(E31:AB31)</f>
        <v>0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45045</v>
      </c>
      <c r="C32" s="48">
        <f>SUM(E32:AB32)</f>
        <v>57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17</v>
      </c>
      <c r="V32" s="51">
        <v>20</v>
      </c>
      <c r="W32" s="51">
        <v>20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45046</v>
      </c>
      <c r="C33" s="48">
        <f>SUM(E33:AB33)</f>
        <v>0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45017</v>
      </c>
      <c r="C39" s="48">
        <f>SUM(E39:AB39)</f>
        <v>-765.36666665999996</v>
      </c>
      <c r="D39" s="49"/>
      <c r="E39" s="50">
        <v>-12.66666667</v>
      </c>
      <c r="F39" s="51">
        <v>-28</v>
      </c>
      <c r="G39" s="51">
        <v>-18</v>
      </c>
      <c r="H39" s="51">
        <v>-56</v>
      </c>
      <c r="I39" s="51">
        <v>-40</v>
      </c>
      <c r="J39" s="51">
        <v>0</v>
      </c>
      <c r="K39" s="51">
        <v>-17.233333330000001</v>
      </c>
      <c r="L39" s="51">
        <v>-53.333333330000002</v>
      </c>
      <c r="M39" s="51">
        <v>-52</v>
      </c>
      <c r="N39" s="51">
        <v>-37.066666669999996</v>
      </c>
      <c r="O39" s="51">
        <v>-73</v>
      </c>
      <c r="P39" s="51">
        <v>-25.333333329999999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-52.666666669999998</v>
      </c>
      <c r="W39" s="51">
        <v>-62</v>
      </c>
      <c r="X39" s="51">
        <v>-70</v>
      </c>
      <c r="Y39" s="51">
        <v>-27.733333330000001</v>
      </c>
      <c r="Z39" s="51">
        <v>-58</v>
      </c>
      <c r="AA39" s="51">
        <v>-52</v>
      </c>
      <c r="AB39" s="52">
        <v>-30.333333329999999</v>
      </c>
    </row>
    <row r="40" ht="16.5">
      <c r="A40" s="34"/>
      <c r="B40" s="53">
        <v>45018</v>
      </c>
      <c r="C40" s="48">
        <f>SUM(E40:AB40)</f>
        <v>-491.65000000999999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-24.666666670000001</v>
      </c>
      <c r="O40" s="51">
        <v>0</v>
      </c>
      <c r="P40" s="51">
        <v>-6.6666666699999997</v>
      </c>
      <c r="Q40" s="51">
        <v>-34</v>
      </c>
      <c r="R40" s="51">
        <v>-53</v>
      </c>
      <c r="S40" s="51">
        <v>-62</v>
      </c>
      <c r="T40" s="51">
        <v>-31</v>
      </c>
      <c r="U40" s="51">
        <v>-31</v>
      </c>
      <c r="V40" s="51">
        <v>-48</v>
      </c>
      <c r="W40" s="51">
        <v>-47</v>
      </c>
      <c r="X40" s="51">
        <v>-51</v>
      </c>
      <c r="Y40" s="51">
        <v>-4.1166666699999999</v>
      </c>
      <c r="Z40" s="51">
        <v>-32.600000000000001</v>
      </c>
      <c r="AA40" s="51">
        <v>-38</v>
      </c>
      <c r="AB40" s="52">
        <v>-28.600000000000001</v>
      </c>
    </row>
    <row r="41" ht="16.5">
      <c r="A41" s="34"/>
      <c r="B41" s="53">
        <v>45019</v>
      </c>
      <c r="C41" s="48">
        <f>SUM(E41:AB41)</f>
        <v>-272.73333332999999</v>
      </c>
      <c r="D41" s="49"/>
      <c r="E41" s="50">
        <v>-11</v>
      </c>
      <c r="F41" s="51">
        <v>-35</v>
      </c>
      <c r="G41" s="51">
        <v>-35</v>
      </c>
      <c r="H41" s="51">
        <v>-35</v>
      </c>
      <c r="I41" s="51">
        <v>-35</v>
      </c>
      <c r="J41" s="51">
        <v>-35</v>
      </c>
      <c r="K41" s="51">
        <v>-10</v>
      </c>
      <c r="L41" s="51">
        <v>0</v>
      </c>
      <c r="M41" s="51">
        <v>-16</v>
      </c>
      <c r="N41" s="51">
        <v>-28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-9.9000000000000004</v>
      </c>
      <c r="AB41" s="52">
        <v>-22.833333329999999</v>
      </c>
    </row>
    <row r="42" ht="16.5">
      <c r="A42" s="34"/>
      <c r="B42" s="53">
        <v>45020</v>
      </c>
      <c r="C42" s="48">
        <f>SUM(E42:AB42)</f>
        <v>-761.65000000000009</v>
      </c>
      <c r="D42" s="49"/>
      <c r="E42" s="50">
        <v>-27.133333329999999</v>
      </c>
      <c r="F42" s="51">
        <v>-35</v>
      </c>
      <c r="G42" s="51">
        <v>-35</v>
      </c>
      <c r="H42" s="51">
        <v>-35</v>
      </c>
      <c r="I42" s="51">
        <v>-8.75</v>
      </c>
      <c r="J42" s="51">
        <v>-16.333333329999999</v>
      </c>
      <c r="K42" s="51">
        <v>-30</v>
      </c>
      <c r="L42" s="51">
        <v>-10</v>
      </c>
      <c r="M42" s="51">
        <v>-20</v>
      </c>
      <c r="N42" s="51">
        <v>-20</v>
      </c>
      <c r="O42" s="51">
        <v>-40.799999999999997</v>
      </c>
      <c r="P42" s="51">
        <v>-60</v>
      </c>
      <c r="Q42" s="51">
        <v>-51</v>
      </c>
      <c r="R42" s="51">
        <v>-54</v>
      </c>
      <c r="S42" s="51">
        <v>-60</v>
      </c>
      <c r="T42" s="51">
        <v>-71</v>
      </c>
      <c r="U42" s="51">
        <v>-50.766666669999999</v>
      </c>
      <c r="V42" s="51">
        <v>-14.66666667</v>
      </c>
      <c r="W42" s="51">
        <v>0</v>
      </c>
      <c r="X42" s="51">
        <v>-25.133333329999999</v>
      </c>
      <c r="Y42" s="51">
        <v>-52</v>
      </c>
      <c r="Z42" s="51">
        <v>-45.066666669999996</v>
      </c>
      <c r="AA42" s="51">
        <v>0</v>
      </c>
      <c r="AB42" s="52">
        <v>0</v>
      </c>
    </row>
    <row r="43" ht="16.5">
      <c r="A43" s="34"/>
      <c r="B43" s="53">
        <v>45021</v>
      </c>
      <c r="C43" s="48">
        <f>SUM(E43:AB43)</f>
        <v>-27.25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-19.600000000000001</v>
      </c>
      <c r="Y43" s="51">
        <v>-7.6500000000000004</v>
      </c>
      <c r="Z43" s="51">
        <v>0</v>
      </c>
      <c r="AA43" s="51">
        <v>0</v>
      </c>
      <c r="AB43" s="52">
        <v>0</v>
      </c>
    </row>
    <row r="44" ht="16.5">
      <c r="A44" s="34"/>
      <c r="B44" s="53">
        <v>45022</v>
      </c>
      <c r="C44" s="48">
        <f>SUM(E44:AB44)</f>
        <v>-5.8333333300000003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-5.8333333300000003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45023</v>
      </c>
      <c r="C45" s="48">
        <f>SUM(E45:AB45)</f>
        <v>-31.199999999999999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-7.7999999999999998</v>
      </c>
      <c r="T45" s="51">
        <v>-23.399999999999999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45024</v>
      </c>
      <c r="C46" s="48">
        <f>SUM(E46:AB46)</f>
        <v>-554.58333332999996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-31.25</v>
      </c>
      <c r="Q46" s="51">
        <v>-41</v>
      </c>
      <c r="R46" s="51">
        <v>-61</v>
      </c>
      <c r="S46" s="51">
        <v>-63</v>
      </c>
      <c r="T46" s="51">
        <v>-50</v>
      </c>
      <c r="U46" s="51">
        <v>-61</v>
      </c>
      <c r="V46" s="51">
        <v>-54</v>
      </c>
      <c r="W46" s="51">
        <v>-63</v>
      </c>
      <c r="X46" s="51">
        <v>-61</v>
      </c>
      <c r="Y46" s="51">
        <v>-50.333333330000002</v>
      </c>
      <c r="Z46" s="51">
        <v>-19</v>
      </c>
      <c r="AA46" s="51">
        <v>0</v>
      </c>
      <c r="AB46" s="52">
        <v>0</v>
      </c>
    </row>
    <row r="47" ht="16.5">
      <c r="A47" s="34"/>
      <c r="B47" s="53">
        <v>45025</v>
      </c>
      <c r="C47" s="48">
        <f>SUM(E47:AB47)</f>
        <v>-28.700000000000003</v>
      </c>
      <c r="D47" s="49"/>
      <c r="E47" s="50">
        <v>0</v>
      </c>
      <c r="F47" s="51">
        <v>-15.866666670000001</v>
      </c>
      <c r="G47" s="51">
        <v>-12.83333333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45026</v>
      </c>
      <c r="C48" s="48">
        <f>SUM(E48:AB48)</f>
        <v>-151.83333334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-31.199999999999999</v>
      </c>
      <c r="P48" s="51">
        <v>-26.866666670000001</v>
      </c>
      <c r="Q48" s="51">
        <v>0</v>
      </c>
      <c r="R48" s="51">
        <v>0</v>
      </c>
      <c r="S48" s="51">
        <v>0</v>
      </c>
      <c r="T48" s="51">
        <v>0</v>
      </c>
      <c r="U48" s="51">
        <v>-21</v>
      </c>
      <c r="V48" s="51">
        <v>-40</v>
      </c>
      <c r="W48" s="51">
        <v>-32.766666669999999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45027</v>
      </c>
      <c r="C49" s="48">
        <f>SUM(E49:AB49)</f>
        <v>-495.05000000000001</v>
      </c>
      <c r="D49" s="49"/>
      <c r="E49" s="50">
        <v>0</v>
      </c>
      <c r="F49" s="51">
        <v>-18.333333329999999</v>
      </c>
      <c r="G49" s="51">
        <v>-15.16666667</v>
      </c>
      <c r="H49" s="51">
        <v>-35</v>
      </c>
      <c r="I49" s="51">
        <v>-35</v>
      </c>
      <c r="J49" s="51">
        <v>-35</v>
      </c>
      <c r="K49" s="51">
        <v>0</v>
      </c>
      <c r="L49" s="51">
        <v>0</v>
      </c>
      <c r="M49" s="51">
        <v>-7.75</v>
      </c>
      <c r="N49" s="51">
        <v>-41</v>
      </c>
      <c r="O49" s="51">
        <v>-41</v>
      </c>
      <c r="P49" s="51">
        <v>-33.149999999999999</v>
      </c>
      <c r="Q49" s="51">
        <v>0</v>
      </c>
      <c r="R49" s="51">
        <v>0</v>
      </c>
      <c r="S49" s="51">
        <v>0</v>
      </c>
      <c r="T49" s="51">
        <v>-18.883333329999999</v>
      </c>
      <c r="U49" s="51">
        <v>-16.100000000000001</v>
      </c>
      <c r="V49" s="51">
        <v>0</v>
      </c>
      <c r="W49" s="51">
        <v>-50.666666669999998</v>
      </c>
      <c r="X49" s="51">
        <v>-55</v>
      </c>
      <c r="Y49" s="51">
        <v>-50.333333330000002</v>
      </c>
      <c r="Z49" s="51">
        <v>-20</v>
      </c>
      <c r="AA49" s="51">
        <v>-22.666666670000001</v>
      </c>
      <c r="AB49" s="52">
        <v>0</v>
      </c>
    </row>
    <row r="50" ht="16.5">
      <c r="A50" s="34"/>
      <c r="B50" s="53">
        <v>45028</v>
      </c>
      <c r="C50" s="48">
        <f>SUM(E50:AB50)</f>
        <v>-332.61666665999996</v>
      </c>
      <c r="D50" s="49"/>
      <c r="E50" s="50">
        <v>-26</v>
      </c>
      <c r="F50" s="51">
        <v>-16.333333329999999</v>
      </c>
      <c r="G50" s="51">
        <v>0</v>
      </c>
      <c r="H50" s="51">
        <v>-14.58333333</v>
      </c>
      <c r="I50" s="51">
        <v>-35</v>
      </c>
      <c r="J50" s="51">
        <v>-35</v>
      </c>
      <c r="K50" s="51">
        <v>-10</v>
      </c>
      <c r="L50" s="51">
        <v>-21</v>
      </c>
      <c r="M50" s="51">
        <v>-22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-14.699999999999999</v>
      </c>
      <c r="T50" s="51">
        <v>-41</v>
      </c>
      <c r="U50" s="51">
        <v>-54</v>
      </c>
      <c r="V50" s="51">
        <v>-43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45029</v>
      </c>
      <c r="C51" s="48">
        <f>SUM(E51:AB51)</f>
        <v>-384.20000001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-15.766666669999999</v>
      </c>
      <c r="O51" s="51">
        <v>-36</v>
      </c>
      <c r="P51" s="51">
        <v>-21</v>
      </c>
      <c r="Q51" s="51">
        <v>-21</v>
      </c>
      <c r="R51" s="51">
        <v>-21</v>
      </c>
      <c r="S51" s="51">
        <v>-21</v>
      </c>
      <c r="T51" s="51">
        <v>-21</v>
      </c>
      <c r="U51" s="51">
        <v>-49</v>
      </c>
      <c r="V51" s="51">
        <v>-58</v>
      </c>
      <c r="W51" s="51">
        <v>-45.100000000000001</v>
      </c>
      <c r="X51" s="51">
        <v>-40</v>
      </c>
      <c r="Y51" s="51">
        <v>-6.6666666699999997</v>
      </c>
      <c r="Z51" s="51">
        <v>0</v>
      </c>
      <c r="AA51" s="51">
        <v>-14.66666667</v>
      </c>
      <c r="AB51" s="52">
        <v>-14</v>
      </c>
    </row>
    <row r="52" ht="16.5">
      <c r="A52" s="34"/>
      <c r="B52" s="53">
        <v>45030</v>
      </c>
      <c r="C52" s="48">
        <f>SUM(E52:AB52)</f>
        <v>-142.5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-18.199999999999999</v>
      </c>
      <c r="R52" s="51">
        <v>0</v>
      </c>
      <c r="S52" s="51">
        <v>0</v>
      </c>
      <c r="T52" s="51">
        <v>0</v>
      </c>
      <c r="U52" s="51">
        <v>-23.5</v>
      </c>
      <c r="V52" s="51">
        <v>-59</v>
      </c>
      <c r="W52" s="51">
        <v>-41.799999999999997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45031</v>
      </c>
      <c r="C53" s="48">
        <f>SUM(E53:AB53)</f>
        <v>-27.666666670000001</v>
      </c>
      <c r="D53" s="49"/>
      <c r="E53" s="50">
        <v>0</v>
      </c>
      <c r="F53" s="51">
        <v>-12.25</v>
      </c>
      <c r="G53" s="51">
        <v>-12.25</v>
      </c>
      <c r="H53" s="51">
        <v>0</v>
      </c>
      <c r="I53" s="51">
        <v>0</v>
      </c>
      <c r="J53" s="51">
        <v>0</v>
      </c>
      <c r="K53" s="51">
        <v>-3.1666666700000001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45032</v>
      </c>
      <c r="C54" s="48">
        <f>SUM(E54:AB54)</f>
        <v>-147.96666667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-15.33333333</v>
      </c>
      <c r="K54" s="51">
        <v>-2.1666666700000001</v>
      </c>
      <c r="L54" s="51">
        <v>0</v>
      </c>
      <c r="M54" s="51">
        <v>0</v>
      </c>
      <c r="N54" s="51">
        <v>0</v>
      </c>
      <c r="O54" s="51">
        <v>-17</v>
      </c>
      <c r="P54" s="51">
        <v>-61</v>
      </c>
      <c r="Q54" s="51">
        <v>-25.466666669999999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-18</v>
      </c>
      <c r="Z54" s="51">
        <v>0</v>
      </c>
      <c r="AA54" s="51">
        <v>-9</v>
      </c>
      <c r="AB54" s="52">
        <v>0</v>
      </c>
    </row>
    <row r="55" ht="16.5">
      <c r="A55" s="34"/>
      <c r="B55" s="53">
        <v>45033</v>
      </c>
      <c r="C55" s="48">
        <f>SUM(E55:AB55)</f>
        <v>-333.34999999999997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-26.666666670000001</v>
      </c>
      <c r="K55" s="51">
        <v>-10</v>
      </c>
      <c r="L55" s="51">
        <v>0</v>
      </c>
      <c r="M55" s="51">
        <v>-21</v>
      </c>
      <c r="N55" s="51">
        <v>-32</v>
      </c>
      <c r="O55" s="51">
        <v>0</v>
      </c>
      <c r="P55" s="51">
        <v>-19.783333330000001</v>
      </c>
      <c r="Q55" s="51">
        <v>-26.43333333</v>
      </c>
      <c r="R55" s="51">
        <v>-61</v>
      </c>
      <c r="S55" s="51">
        <v>-11.06666667</v>
      </c>
      <c r="T55" s="51">
        <v>-57</v>
      </c>
      <c r="U55" s="51">
        <v>-57</v>
      </c>
      <c r="V55" s="51">
        <v>-11.4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45034</v>
      </c>
      <c r="C56" s="48">
        <f>SUM(E56:AB56)</f>
        <v>-447.89999999999998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-27.899999999999999</v>
      </c>
      <c r="P56" s="51">
        <v>-40</v>
      </c>
      <c r="Q56" s="51">
        <v>-37</v>
      </c>
      <c r="R56" s="51">
        <v>-37</v>
      </c>
      <c r="S56" s="51">
        <v>-57</v>
      </c>
      <c r="T56" s="51">
        <v>-60</v>
      </c>
      <c r="U56" s="51">
        <v>-22</v>
      </c>
      <c r="V56" s="51">
        <v>-46</v>
      </c>
      <c r="W56" s="51">
        <v>-63</v>
      </c>
      <c r="X56" s="51">
        <v>-18</v>
      </c>
      <c r="Y56" s="51">
        <v>-22</v>
      </c>
      <c r="Z56" s="51">
        <v>-18</v>
      </c>
      <c r="AA56" s="51">
        <v>0</v>
      </c>
      <c r="AB56" s="52">
        <v>0</v>
      </c>
    </row>
    <row r="57" ht="16.5">
      <c r="A57" s="34"/>
      <c r="B57" s="53">
        <v>45035</v>
      </c>
      <c r="C57" s="48">
        <f>SUM(E57:AB57)</f>
        <v>-386.39999999999998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-20.666666670000001</v>
      </c>
      <c r="P57" s="51">
        <v>-40</v>
      </c>
      <c r="Q57" s="51">
        <v>-40</v>
      </c>
      <c r="R57" s="51">
        <v>-45.5</v>
      </c>
      <c r="S57" s="51">
        <v>-44.399999999999999</v>
      </c>
      <c r="T57" s="51">
        <v>-62</v>
      </c>
      <c r="U57" s="51">
        <v>-37.533333329999998</v>
      </c>
      <c r="V57" s="51">
        <v>-40.299999999999997</v>
      </c>
      <c r="W57" s="51">
        <v>-40</v>
      </c>
      <c r="X57" s="51">
        <v>0</v>
      </c>
      <c r="Y57" s="51">
        <v>-16</v>
      </c>
      <c r="Z57" s="51">
        <v>0</v>
      </c>
      <c r="AA57" s="51">
        <v>0</v>
      </c>
      <c r="AB57" s="52">
        <v>0</v>
      </c>
    </row>
    <row r="58" ht="16.5">
      <c r="A58" s="34"/>
      <c r="B58" s="53">
        <v>45036</v>
      </c>
      <c r="C58" s="48">
        <f>SUM(E58:AB58)</f>
        <v>-508.86666667000009</v>
      </c>
      <c r="D58" s="49"/>
      <c r="E58" s="50">
        <v>0</v>
      </c>
      <c r="F58" s="51">
        <v>0</v>
      </c>
      <c r="G58" s="51">
        <v>-10.5</v>
      </c>
      <c r="H58" s="51">
        <v>-35</v>
      </c>
      <c r="I58" s="51">
        <v>0</v>
      </c>
      <c r="J58" s="51">
        <v>-20</v>
      </c>
      <c r="K58" s="51">
        <v>-10</v>
      </c>
      <c r="L58" s="51">
        <v>0</v>
      </c>
      <c r="M58" s="51">
        <v>-25</v>
      </c>
      <c r="N58" s="51">
        <v>-29.666666670000001</v>
      </c>
      <c r="O58" s="51">
        <v>-62</v>
      </c>
      <c r="P58" s="51">
        <v>-62</v>
      </c>
      <c r="Q58" s="51">
        <v>-55</v>
      </c>
      <c r="R58" s="51">
        <v>-24</v>
      </c>
      <c r="S58" s="51">
        <v>-33.333333330000002</v>
      </c>
      <c r="T58" s="51">
        <v>-28.666666670000001</v>
      </c>
      <c r="U58" s="51">
        <v>-20</v>
      </c>
      <c r="V58" s="51">
        <v>-40</v>
      </c>
      <c r="W58" s="51">
        <v>-15.6</v>
      </c>
      <c r="X58" s="51">
        <v>0</v>
      </c>
      <c r="Y58" s="51">
        <v>0</v>
      </c>
      <c r="Z58" s="51">
        <v>0</v>
      </c>
      <c r="AA58" s="51">
        <v>-27.333333329999999</v>
      </c>
      <c r="AB58" s="52">
        <v>-10.766666669999999</v>
      </c>
    </row>
    <row r="59" ht="16.5">
      <c r="A59" s="34"/>
      <c r="B59" s="53">
        <v>45037</v>
      </c>
      <c r="C59" s="48">
        <f>SUM(E59:AB59)</f>
        <v>-878.83333332999996</v>
      </c>
      <c r="D59" s="49"/>
      <c r="E59" s="50">
        <v>0</v>
      </c>
      <c r="F59" s="51">
        <v>-11.08333333</v>
      </c>
      <c r="G59" s="51">
        <v>-7.5833333300000003</v>
      </c>
      <c r="H59" s="51">
        <v>-35</v>
      </c>
      <c r="I59" s="51">
        <v>-35</v>
      </c>
      <c r="J59" s="51">
        <v>-35</v>
      </c>
      <c r="K59" s="51">
        <v>-10</v>
      </c>
      <c r="L59" s="51">
        <v>-11.5</v>
      </c>
      <c r="M59" s="51">
        <v>-25.666666670000001</v>
      </c>
      <c r="N59" s="51">
        <v>-40</v>
      </c>
      <c r="O59" s="51">
        <v>-38</v>
      </c>
      <c r="P59" s="51">
        <v>-44</v>
      </c>
      <c r="Q59" s="51">
        <v>-37</v>
      </c>
      <c r="R59" s="51">
        <v>-30</v>
      </c>
      <c r="S59" s="51">
        <v>-62</v>
      </c>
      <c r="T59" s="51">
        <v>-62</v>
      </c>
      <c r="U59" s="51">
        <v>-62</v>
      </c>
      <c r="V59" s="51">
        <v>-62</v>
      </c>
      <c r="W59" s="51">
        <v>-46</v>
      </c>
      <c r="X59" s="51">
        <v>-49</v>
      </c>
      <c r="Y59" s="51">
        <v>-52</v>
      </c>
      <c r="Z59" s="51">
        <v>-51</v>
      </c>
      <c r="AA59" s="51">
        <v>-37</v>
      </c>
      <c r="AB59" s="52">
        <v>-36</v>
      </c>
    </row>
    <row r="60" ht="16.5">
      <c r="A60" s="34"/>
      <c r="B60" s="53">
        <v>45038</v>
      </c>
      <c r="C60" s="48">
        <f>SUM(E60:AB60)</f>
        <v>-1264.71666667</v>
      </c>
      <c r="D60" s="49"/>
      <c r="E60" s="50">
        <v>-42.716666670000002</v>
      </c>
      <c r="F60" s="51">
        <v>-35</v>
      </c>
      <c r="G60" s="51">
        <v>-35</v>
      </c>
      <c r="H60" s="51">
        <v>-35</v>
      </c>
      <c r="I60" s="51">
        <v>-35</v>
      </c>
      <c r="J60" s="51">
        <v>-35</v>
      </c>
      <c r="K60" s="51">
        <v>-25</v>
      </c>
      <c r="L60" s="51">
        <v>-37</v>
      </c>
      <c r="M60" s="51">
        <v>-36</v>
      </c>
      <c r="N60" s="51">
        <v>-67</v>
      </c>
      <c r="O60" s="51">
        <v>-67</v>
      </c>
      <c r="P60" s="51">
        <v>-67</v>
      </c>
      <c r="Q60" s="51">
        <v>-68</v>
      </c>
      <c r="R60" s="51">
        <v>-70</v>
      </c>
      <c r="S60" s="51">
        <v>-72</v>
      </c>
      <c r="T60" s="51">
        <v>-71</v>
      </c>
      <c r="U60" s="51">
        <v>-54</v>
      </c>
      <c r="V60" s="51">
        <v>-54</v>
      </c>
      <c r="W60" s="51">
        <v>-54</v>
      </c>
      <c r="X60" s="51">
        <v>-44</v>
      </c>
      <c r="Y60" s="51">
        <v>-66</v>
      </c>
      <c r="Z60" s="51">
        <v>-52</v>
      </c>
      <c r="AA60" s="51">
        <v>-82</v>
      </c>
      <c r="AB60" s="52">
        <v>-61</v>
      </c>
    </row>
    <row r="61" ht="16.5">
      <c r="A61" s="34"/>
      <c r="B61" s="53">
        <v>45039</v>
      </c>
      <c r="C61" s="48">
        <f>SUM(E61:AB61)</f>
        <v>-1386</v>
      </c>
      <c r="D61" s="49"/>
      <c r="E61" s="50">
        <v>-40</v>
      </c>
      <c r="F61" s="51">
        <v>-35</v>
      </c>
      <c r="G61" s="51">
        <v>-35</v>
      </c>
      <c r="H61" s="51">
        <v>-35</v>
      </c>
      <c r="I61" s="51">
        <v>-35</v>
      </c>
      <c r="J61" s="51">
        <v>-35</v>
      </c>
      <c r="K61" s="51">
        <v>-10</v>
      </c>
      <c r="L61" s="51">
        <v>0</v>
      </c>
      <c r="M61" s="51">
        <v>-59</v>
      </c>
      <c r="N61" s="51">
        <v>-52</v>
      </c>
      <c r="O61" s="51">
        <v>-74</v>
      </c>
      <c r="P61" s="51">
        <v>-74</v>
      </c>
      <c r="Q61" s="51">
        <v>-74</v>
      </c>
      <c r="R61" s="51">
        <v>-74</v>
      </c>
      <c r="S61" s="51">
        <v>-74</v>
      </c>
      <c r="T61" s="51">
        <v>-76</v>
      </c>
      <c r="U61" s="51">
        <v>-62</v>
      </c>
      <c r="V61" s="51">
        <v>-62</v>
      </c>
      <c r="W61" s="51">
        <v>-83</v>
      </c>
      <c r="X61" s="51">
        <v>-84</v>
      </c>
      <c r="Y61" s="51">
        <v>-80</v>
      </c>
      <c r="Z61" s="51">
        <v>-80</v>
      </c>
      <c r="AA61" s="51">
        <v>-92</v>
      </c>
      <c r="AB61" s="52">
        <v>-61</v>
      </c>
    </row>
    <row r="62" ht="16.5">
      <c r="A62" s="34"/>
      <c r="B62" s="53">
        <v>45040</v>
      </c>
      <c r="C62" s="48">
        <f>SUM(E62:AB62)</f>
        <v>-443</v>
      </c>
      <c r="D62" s="49"/>
      <c r="E62" s="50">
        <v>-20</v>
      </c>
      <c r="F62" s="51">
        <v>-35</v>
      </c>
      <c r="G62" s="51">
        <v>-35</v>
      </c>
      <c r="H62" s="51">
        <v>-35</v>
      </c>
      <c r="I62" s="51">
        <v>-35</v>
      </c>
      <c r="J62" s="51">
        <v>-35</v>
      </c>
      <c r="K62" s="51">
        <v>-10</v>
      </c>
      <c r="L62" s="51">
        <v>0</v>
      </c>
      <c r="M62" s="51">
        <v>-15</v>
      </c>
      <c r="N62" s="51">
        <v>-43</v>
      </c>
      <c r="O62" s="51">
        <v>-40</v>
      </c>
      <c r="P62" s="51">
        <v>-35</v>
      </c>
      <c r="Q62" s="51">
        <v>-21</v>
      </c>
      <c r="R62" s="51">
        <v>-21</v>
      </c>
      <c r="S62" s="51">
        <v>-21</v>
      </c>
      <c r="T62" s="51">
        <v>-21</v>
      </c>
      <c r="U62" s="51">
        <v>-21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45041</v>
      </c>
      <c r="C63" s="48">
        <f>SUM(E63:AB63)</f>
        <v>-169.31666666999999</v>
      </c>
      <c r="D63" s="49"/>
      <c r="E63" s="50">
        <v>0</v>
      </c>
      <c r="F63" s="51">
        <v>-9.9166666699999997</v>
      </c>
      <c r="G63" s="51">
        <v>-35</v>
      </c>
      <c r="H63" s="51">
        <v>-35</v>
      </c>
      <c r="I63" s="51">
        <v>-35</v>
      </c>
      <c r="J63" s="51">
        <v>-35</v>
      </c>
      <c r="K63" s="51">
        <v>-10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-9.4000000000000004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45042</v>
      </c>
      <c r="C64" s="48">
        <f>SUM(E64:AB64)</f>
        <v>-119.75</v>
      </c>
      <c r="D64" s="49"/>
      <c r="E64" s="50">
        <v>0</v>
      </c>
      <c r="F64" s="51">
        <v>-29.333333329999999</v>
      </c>
      <c r="G64" s="51">
        <v>-35</v>
      </c>
      <c r="H64" s="51">
        <v>-35</v>
      </c>
      <c r="I64" s="51">
        <v>-20.416666670000001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45043</v>
      </c>
      <c r="C65" s="48">
        <f>SUM(E65:AB65)</f>
        <v>-562.10000000000002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-16</v>
      </c>
      <c r="N65" s="51">
        <v>-62</v>
      </c>
      <c r="O65" s="51">
        <v>-62</v>
      </c>
      <c r="P65" s="51">
        <v>-62</v>
      </c>
      <c r="Q65" s="51">
        <v>-40</v>
      </c>
      <c r="R65" s="51">
        <v>-40</v>
      </c>
      <c r="S65" s="51">
        <v>-40</v>
      </c>
      <c r="T65" s="51">
        <v>-40</v>
      </c>
      <c r="U65" s="51">
        <v>-40</v>
      </c>
      <c r="V65" s="51">
        <v>-62</v>
      </c>
      <c r="W65" s="51">
        <v>-62</v>
      </c>
      <c r="X65" s="51">
        <v>-36.100000000000001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45044</v>
      </c>
      <c r="C66" s="48">
        <f>SUM(E66:AB66)</f>
        <v>-560.33333333000007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-28.583333329999999</v>
      </c>
      <c r="J66" s="51">
        <v>-16.916666670000001</v>
      </c>
      <c r="K66" s="51">
        <v>0</v>
      </c>
      <c r="L66" s="51">
        <v>0</v>
      </c>
      <c r="M66" s="51">
        <v>-22.699999999999999</v>
      </c>
      <c r="N66" s="51">
        <v>-61</v>
      </c>
      <c r="O66" s="51">
        <v>-61</v>
      </c>
      <c r="P66" s="51">
        <v>-51</v>
      </c>
      <c r="Q66" s="51">
        <v>-40</v>
      </c>
      <c r="R66" s="51">
        <v>-27</v>
      </c>
      <c r="S66" s="51">
        <v>-27</v>
      </c>
      <c r="T66" s="51">
        <v>-32</v>
      </c>
      <c r="U66" s="51">
        <v>-36</v>
      </c>
      <c r="V66" s="51">
        <v>-46</v>
      </c>
      <c r="W66" s="51">
        <v>-51</v>
      </c>
      <c r="X66" s="51">
        <v>-44</v>
      </c>
      <c r="Y66" s="51">
        <v>-16.133333329999999</v>
      </c>
      <c r="Z66" s="51">
        <v>0</v>
      </c>
      <c r="AA66" s="51">
        <v>0</v>
      </c>
      <c r="AB66" s="52">
        <v>0</v>
      </c>
    </row>
    <row r="67" ht="16.5">
      <c r="A67" s="34"/>
      <c r="B67" s="53">
        <v>45045</v>
      </c>
      <c r="C67" s="48">
        <f>SUM(E67:AB67)</f>
        <v>-406.41666666999998</v>
      </c>
      <c r="D67" s="49"/>
      <c r="E67" s="50">
        <v>0</v>
      </c>
      <c r="F67" s="51">
        <v>0</v>
      </c>
      <c r="G67" s="51">
        <v>-26.25</v>
      </c>
      <c r="H67" s="51">
        <v>-35</v>
      </c>
      <c r="I67" s="51">
        <v>-35</v>
      </c>
      <c r="J67" s="51">
        <v>-35</v>
      </c>
      <c r="K67" s="51">
        <v>-30</v>
      </c>
      <c r="L67" s="51">
        <v>-55</v>
      </c>
      <c r="M67" s="51">
        <v>-26.833333329999999</v>
      </c>
      <c r="N67" s="51">
        <v>0</v>
      </c>
      <c r="O67" s="51">
        <v>-22.666666670000001</v>
      </c>
      <c r="P67" s="51">
        <v>-40</v>
      </c>
      <c r="Q67" s="51">
        <v>-35.666666669999998</v>
      </c>
      <c r="R67" s="51">
        <v>-35</v>
      </c>
      <c r="S67" s="51">
        <v>-22</v>
      </c>
      <c r="T67" s="51">
        <v>-8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45046</v>
      </c>
      <c r="C68" s="48">
        <f>SUM(E68:AB68)</f>
        <v>-952.86666666999997</v>
      </c>
      <c r="D68" s="49"/>
      <c r="E68" s="50">
        <v>-30.199999999999999</v>
      </c>
      <c r="F68" s="51">
        <v>-49.5</v>
      </c>
      <c r="G68" s="51">
        <v>-35</v>
      </c>
      <c r="H68" s="51">
        <v>-35</v>
      </c>
      <c r="I68" s="51">
        <v>-35</v>
      </c>
      <c r="J68" s="51">
        <v>-17.5</v>
      </c>
      <c r="K68" s="51">
        <v>-16.666666670000001</v>
      </c>
      <c r="L68" s="51">
        <v>-62</v>
      </c>
      <c r="M68" s="51">
        <v>-45</v>
      </c>
      <c r="N68" s="51">
        <v>-62</v>
      </c>
      <c r="O68" s="51">
        <v>-44</v>
      </c>
      <c r="P68" s="51">
        <v>-44</v>
      </c>
      <c r="Q68" s="51">
        <v>-44</v>
      </c>
      <c r="R68" s="51">
        <v>-62</v>
      </c>
      <c r="S68" s="51">
        <v>-40</v>
      </c>
      <c r="T68" s="51">
        <v>-36</v>
      </c>
      <c r="U68" s="51">
        <v>-33</v>
      </c>
      <c r="V68" s="51">
        <v>-33</v>
      </c>
      <c r="W68" s="51">
        <v>-40</v>
      </c>
      <c r="X68" s="51">
        <v>-44</v>
      </c>
      <c r="Y68" s="51">
        <v>-44</v>
      </c>
      <c r="Z68" s="51">
        <v>-22</v>
      </c>
      <c r="AA68" s="51">
        <v>-40</v>
      </c>
      <c r="AB68" s="52">
        <v>-39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45017</v>
      </c>
      <c r="C74" s="58">
        <f>SUMIF(E74:AB74,"&gt;0")</f>
        <v>268.89999999999998</v>
      </c>
      <c r="D74" s="59">
        <f>SUMIF(E74:AB74,"&lt;0")</f>
        <v>-765.36666665999996</v>
      </c>
      <c r="E74" s="60">
        <f>E4+E39</f>
        <v>-12.66666667</v>
      </c>
      <c r="F74" s="68">
        <f t="shared" ref="F74:AB74" si="0">F4+F39</f>
        <v>-28</v>
      </c>
      <c r="G74" s="68">
        <f t="shared" si="0"/>
        <v>-18</v>
      </c>
      <c r="H74" s="68">
        <f t="shared" si="0"/>
        <v>-56</v>
      </c>
      <c r="I74" s="68">
        <f t="shared" si="0"/>
        <v>-40</v>
      </c>
      <c r="J74" s="68">
        <f t="shared" si="0"/>
        <v>0</v>
      </c>
      <c r="K74" s="68">
        <f t="shared" si="0"/>
        <v>-17.233333330000001</v>
      </c>
      <c r="L74" s="68">
        <f t="shared" si="0"/>
        <v>-53.333333330000002</v>
      </c>
      <c r="M74" s="68">
        <f t="shared" si="0"/>
        <v>-52</v>
      </c>
      <c r="N74" s="68">
        <f t="shared" si="0"/>
        <v>-37.066666669999996</v>
      </c>
      <c r="O74" s="68">
        <f t="shared" si="0"/>
        <v>-73</v>
      </c>
      <c r="P74" s="68">
        <f t="shared" si="0"/>
        <v>-25.333333329999999</v>
      </c>
      <c r="Q74" s="68">
        <f t="shared" si="0"/>
        <v>79.549999999999997</v>
      </c>
      <c r="R74" s="69">
        <f t="shared" si="0"/>
        <v>97</v>
      </c>
      <c r="S74" s="70">
        <f t="shared" si="0"/>
        <v>69.700000000000003</v>
      </c>
      <c r="T74" s="51">
        <f t="shared" si="0"/>
        <v>22.649999999999999</v>
      </c>
      <c r="U74" s="51">
        <f t="shared" si="0"/>
        <v>0</v>
      </c>
      <c r="V74" s="51">
        <f t="shared" si="0"/>
        <v>-52.666666669999998</v>
      </c>
      <c r="W74" s="51">
        <f t="shared" si="0"/>
        <v>-62</v>
      </c>
      <c r="X74" s="51">
        <f t="shared" si="0"/>
        <v>-70</v>
      </c>
      <c r="Y74" s="51">
        <f t="shared" si="0"/>
        <v>-27.733333330000001</v>
      </c>
      <c r="Z74" s="51">
        <f t="shared" si="0"/>
        <v>-58</v>
      </c>
      <c r="AA74" s="51">
        <f t="shared" si="0"/>
        <v>-52</v>
      </c>
      <c r="AB74" s="52">
        <f t="shared" si="0"/>
        <v>-30.333333329999999</v>
      </c>
    </row>
    <row r="75" ht="16.5">
      <c r="A75" s="34"/>
      <c r="B75" s="53">
        <v>45018</v>
      </c>
      <c r="C75" s="58">
        <f>SUMIF(E75:AB75,"&gt;0")</f>
        <v>0</v>
      </c>
      <c r="D75" s="59">
        <f>SUMIF(E75:AB75,"&lt;0")</f>
        <v>-491.65000000999999</v>
      </c>
      <c r="E75" s="71">
        <f t="shared" ref="E75:AB85" si="1">E5+E40</f>
        <v>0</v>
      </c>
      <c r="F75" s="51">
        <f t="shared" si="1"/>
        <v>0</v>
      </c>
      <c r="G75" s="51">
        <f t="shared" si="1"/>
        <v>0</v>
      </c>
      <c r="H75" s="51">
        <f t="shared" si="1"/>
        <v>0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0</v>
      </c>
      <c r="M75" s="51">
        <f t="shared" si="1"/>
        <v>0</v>
      </c>
      <c r="N75" s="51">
        <f t="shared" si="1"/>
        <v>-24.666666670000001</v>
      </c>
      <c r="O75" s="51">
        <f t="shared" si="1"/>
        <v>0</v>
      </c>
      <c r="P75" s="51">
        <f t="shared" si="1"/>
        <v>-6.6666666699999997</v>
      </c>
      <c r="Q75" s="51">
        <f t="shared" si="1"/>
        <v>-34</v>
      </c>
      <c r="R75" s="51">
        <f t="shared" si="1"/>
        <v>-53</v>
      </c>
      <c r="S75" s="51">
        <f t="shared" si="1"/>
        <v>-62</v>
      </c>
      <c r="T75" s="51">
        <f t="shared" si="1"/>
        <v>-31</v>
      </c>
      <c r="U75" s="51">
        <f t="shared" si="1"/>
        <v>-31</v>
      </c>
      <c r="V75" s="51">
        <f t="shared" si="1"/>
        <v>-48</v>
      </c>
      <c r="W75" s="51">
        <f t="shared" si="1"/>
        <v>-47</v>
      </c>
      <c r="X75" s="51">
        <f t="shared" si="1"/>
        <v>-51</v>
      </c>
      <c r="Y75" s="51">
        <f t="shared" si="1"/>
        <v>-4.1166666699999999</v>
      </c>
      <c r="Z75" s="51">
        <f t="shared" si="1"/>
        <v>-32.600000000000001</v>
      </c>
      <c r="AA75" s="51">
        <f t="shared" si="1"/>
        <v>-38</v>
      </c>
      <c r="AB75" s="52">
        <f t="shared" si="1"/>
        <v>-28.600000000000001</v>
      </c>
    </row>
    <row r="76" ht="16.5">
      <c r="A76" s="34"/>
      <c r="B76" s="53">
        <v>45019</v>
      </c>
      <c r="C76" s="58">
        <f>SUMIF(E76:AB76,"&gt;0")</f>
        <v>230.68333333999999</v>
      </c>
      <c r="D76" s="59">
        <f>SUMIF(E76:AB76,"&lt;0")</f>
        <v>-272.73333332999999</v>
      </c>
      <c r="E76" s="71">
        <f t="shared" si="1"/>
        <v>-11</v>
      </c>
      <c r="F76" s="51">
        <f t="shared" si="1"/>
        <v>-35</v>
      </c>
      <c r="G76" s="51">
        <f t="shared" si="1"/>
        <v>-35</v>
      </c>
      <c r="H76" s="51">
        <f t="shared" si="1"/>
        <v>-35</v>
      </c>
      <c r="I76" s="51">
        <f t="shared" si="1"/>
        <v>-35</v>
      </c>
      <c r="J76" s="51">
        <f t="shared" si="1"/>
        <v>-35</v>
      </c>
      <c r="K76" s="51">
        <f t="shared" si="1"/>
        <v>-10</v>
      </c>
      <c r="L76" s="51">
        <f t="shared" si="1"/>
        <v>0</v>
      </c>
      <c r="M76" s="51">
        <f t="shared" si="1"/>
        <v>-16</v>
      </c>
      <c r="N76" s="51">
        <f t="shared" si="1"/>
        <v>-28</v>
      </c>
      <c r="O76" s="51">
        <f t="shared" si="1"/>
        <v>0</v>
      </c>
      <c r="P76" s="51">
        <f t="shared" si="1"/>
        <v>38.700000000000003</v>
      </c>
      <c r="Q76" s="51">
        <f t="shared" si="1"/>
        <v>48</v>
      </c>
      <c r="R76" s="51">
        <f t="shared" si="1"/>
        <v>34</v>
      </c>
      <c r="S76" s="51">
        <f t="shared" si="1"/>
        <v>22.216666669999999</v>
      </c>
      <c r="T76" s="51">
        <f t="shared" si="1"/>
        <v>21</v>
      </c>
      <c r="U76" s="51">
        <f t="shared" si="1"/>
        <v>25.616666670000001</v>
      </c>
      <c r="V76" s="51">
        <f t="shared" si="1"/>
        <v>20.31666667</v>
      </c>
      <c r="W76" s="51">
        <f t="shared" si="1"/>
        <v>0</v>
      </c>
      <c r="X76" s="51">
        <f t="shared" si="1"/>
        <v>0</v>
      </c>
      <c r="Y76" s="51">
        <f t="shared" si="1"/>
        <v>20.833333329999999</v>
      </c>
      <c r="Z76" s="51">
        <f t="shared" si="1"/>
        <v>0</v>
      </c>
      <c r="AA76" s="51">
        <f t="shared" si="1"/>
        <v>-9.9000000000000004</v>
      </c>
      <c r="AB76" s="52">
        <f t="shared" si="1"/>
        <v>-22.833333329999999</v>
      </c>
    </row>
    <row r="77" ht="16.5">
      <c r="A77" s="34"/>
      <c r="B77" s="53">
        <v>45020</v>
      </c>
      <c r="C77" s="58">
        <f>SUMIF(E77:AB77,"&gt;0")</f>
        <v>0</v>
      </c>
      <c r="D77" s="59">
        <f>SUMIF(E77:AB77,"&lt;0")</f>
        <v>-761.65000000000009</v>
      </c>
      <c r="E77" s="71">
        <f t="shared" si="1"/>
        <v>-27.133333329999999</v>
      </c>
      <c r="F77" s="51">
        <f t="shared" si="1"/>
        <v>-35</v>
      </c>
      <c r="G77" s="51">
        <f t="shared" si="1"/>
        <v>-35</v>
      </c>
      <c r="H77" s="51">
        <f t="shared" si="1"/>
        <v>-35</v>
      </c>
      <c r="I77" s="51">
        <f t="shared" si="1"/>
        <v>-8.75</v>
      </c>
      <c r="J77" s="51">
        <f t="shared" si="1"/>
        <v>-16.333333329999999</v>
      </c>
      <c r="K77" s="51">
        <f t="shared" si="1"/>
        <v>-30</v>
      </c>
      <c r="L77" s="51">
        <f t="shared" si="1"/>
        <v>-10</v>
      </c>
      <c r="M77" s="51">
        <f t="shared" si="1"/>
        <v>-20</v>
      </c>
      <c r="N77" s="51">
        <f t="shared" si="1"/>
        <v>-20</v>
      </c>
      <c r="O77" s="51">
        <f t="shared" si="1"/>
        <v>-40.799999999999997</v>
      </c>
      <c r="P77" s="51">
        <f t="shared" si="1"/>
        <v>-60</v>
      </c>
      <c r="Q77" s="51">
        <f t="shared" si="1"/>
        <v>-51</v>
      </c>
      <c r="R77" s="51">
        <f t="shared" si="1"/>
        <v>-54</v>
      </c>
      <c r="S77" s="51">
        <f t="shared" si="1"/>
        <v>-60</v>
      </c>
      <c r="T77" s="51">
        <f t="shared" si="1"/>
        <v>-71</v>
      </c>
      <c r="U77" s="51">
        <f t="shared" si="1"/>
        <v>-50.766666669999999</v>
      </c>
      <c r="V77" s="51">
        <f t="shared" si="1"/>
        <v>-14.66666667</v>
      </c>
      <c r="W77" s="51">
        <f t="shared" si="1"/>
        <v>0</v>
      </c>
      <c r="X77" s="51">
        <f t="shared" si="1"/>
        <v>-25.133333329999999</v>
      </c>
      <c r="Y77" s="51">
        <f t="shared" si="1"/>
        <v>-52</v>
      </c>
      <c r="Z77" s="51">
        <f t="shared" si="1"/>
        <v>-45.066666669999996</v>
      </c>
      <c r="AA77" s="51">
        <f t="shared" si="1"/>
        <v>0</v>
      </c>
      <c r="AB77" s="52">
        <f t="shared" si="1"/>
        <v>0</v>
      </c>
    </row>
    <row r="78" ht="16.5">
      <c r="A78" s="34"/>
      <c r="B78" s="53">
        <v>45021</v>
      </c>
      <c r="C78" s="58">
        <f>SUMIF(E78:AB78,"&gt;0")</f>
        <v>212.08333334</v>
      </c>
      <c r="D78" s="59">
        <f>SUMIF(E78:AB78,"&lt;0")</f>
        <v>-27.25</v>
      </c>
      <c r="E78" s="71">
        <f t="shared" si="1"/>
        <v>0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0</v>
      </c>
      <c r="J78" s="51">
        <f t="shared" si="1"/>
        <v>0</v>
      </c>
      <c r="K78" s="51">
        <f t="shared" si="1"/>
        <v>0</v>
      </c>
      <c r="L78" s="51">
        <f t="shared" si="1"/>
        <v>0</v>
      </c>
      <c r="M78" s="51">
        <f t="shared" si="1"/>
        <v>49.166666669999998</v>
      </c>
      <c r="N78" s="51">
        <f t="shared" si="1"/>
        <v>18</v>
      </c>
      <c r="O78" s="51">
        <f t="shared" si="1"/>
        <v>0</v>
      </c>
      <c r="P78" s="51">
        <f t="shared" si="1"/>
        <v>0</v>
      </c>
      <c r="Q78" s="51">
        <f t="shared" si="1"/>
        <v>0</v>
      </c>
      <c r="R78" s="51">
        <f t="shared" si="1"/>
        <v>0</v>
      </c>
      <c r="S78" s="51">
        <f t="shared" si="1"/>
        <v>0</v>
      </c>
      <c r="T78" s="51">
        <f t="shared" si="1"/>
        <v>9.9166666699999997</v>
      </c>
      <c r="U78" s="51">
        <f t="shared" si="1"/>
        <v>30.333333329999999</v>
      </c>
      <c r="V78" s="51">
        <f t="shared" si="1"/>
        <v>52</v>
      </c>
      <c r="W78" s="51">
        <f t="shared" si="1"/>
        <v>0</v>
      </c>
      <c r="X78" s="51">
        <f t="shared" si="1"/>
        <v>-19.600000000000001</v>
      </c>
      <c r="Y78" s="51">
        <f t="shared" si="1"/>
        <v>-7.6500000000000004</v>
      </c>
      <c r="Z78" s="51">
        <f t="shared" si="1"/>
        <v>0</v>
      </c>
      <c r="AA78" s="51">
        <f t="shared" si="1"/>
        <v>12.66666667</v>
      </c>
      <c r="AB78" s="52">
        <f t="shared" si="1"/>
        <v>40</v>
      </c>
    </row>
    <row r="79" ht="16.5">
      <c r="A79" s="34"/>
      <c r="B79" s="53">
        <v>45022</v>
      </c>
      <c r="C79" s="58">
        <f>SUMIF(E79:AB79,"&gt;0")</f>
        <v>657.23333333999994</v>
      </c>
      <c r="D79" s="59">
        <f>SUMIF(E79:AB79,"&lt;0")</f>
        <v>-5.8333333300000003</v>
      </c>
      <c r="E79" s="71">
        <f t="shared" si="1"/>
        <v>39.600000000000001</v>
      </c>
      <c r="F79" s="51">
        <f t="shared" si="1"/>
        <v>41.5</v>
      </c>
      <c r="G79" s="51">
        <f t="shared" si="1"/>
        <v>14.56666667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-5.8333333300000003</v>
      </c>
      <c r="L79" s="51">
        <f t="shared" si="1"/>
        <v>0</v>
      </c>
      <c r="M79" s="51">
        <f t="shared" si="1"/>
        <v>0</v>
      </c>
      <c r="N79" s="51">
        <f t="shared" si="1"/>
        <v>0</v>
      </c>
      <c r="O79" s="51">
        <f t="shared" si="1"/>
        <v>0</v>
      </c>
      <c r="P79" s="51">
        <f t="shared" si="1"/>
        <v>8.4000000000000004</v>
      </c>
      <c r="Q79" s="51">
        <f t="shared" si="1"/>
        <v>18</v>
      </c>
      <c r="R79" s="51">
        <f t="shared" si="1"/>
        <v>18</v>
      </c>
      <c r="S79" s="51">
        <f t="shared" si="1"/>
        <v>43.366666670000001</v>
      </c>
      <c r="T79" s="51">
        <f t="shared" si="1"/>
        <v>70</v>
      </c>
      <c r="U79" s="51">
        <f t="shared" si="1"/>
        <v>52</v>
      </c>
      <c r="V79" s="51">
        <f t="shared" si="1"/>
        <v>28</v>
      </c>
      <c r="W79" s="51">
        <f t="shared" si="1"/>
        <v>48.733333330000001</v>
      </c>
      <c r="X79" s="51">
        <f t="shared" si="1"/>
        <v>60.366666670000001</v>
      </c>
      <c r="Y79" s="51">
        <f t="shared" si="1"/>
        <v>36.700000000000003</v>
      </c>
      <c r="Z79" s="51">
        <f t="shared" si="1"/>
        <v>70</v>
      </c>
      <c r="AA79" s="51">
        <f t="shared" si="1"/>
        <v>48</v>
      </c>
      <c r="AB79" s="52">
        <f t="shared" si="1"/>
        <v>60</v>
      </c>
    </row>
    <row r="80" ht="16.5">
      <c r="A80" s="34"/>
      <c r="B80" s="53">
        <v>45023</v>
      </c>
      <c r="C80" s="58">
        <f>SUMIF(E80:AB80,"&gt;0")</f>
        <v>467.51666667000001</v>
      </c>
      <c r="D80" s="59">
        <f>SUMIF(E80:AB80,"&lt;0")</f>
        <v>-31.199999999999999</v>
      </c>
      <c r="E80" s="71">
        <f t="shared" si="1"/>
        <v>45.966666670000002</v>
      </c>
      <c r="F80" s="51">
        <f t="shared" si="1"/>
        <v>53.200000000000003</v>
      </c>
      <c r="G80" s="51">
        <f t="shared" si="1"/>
        <v>41.666666669999998</v>
      </c>
      <c r="H80" s="51">
        <f t="shared" si="1"/>
        <v>28</v>
      </c>
      <c r="I80" s="51">
        <f t="shared" si="1"/>
        <v>28</v>
      </c>
      <c r="J80" s="51">
        <f t="shared" si="1"/>
        <v>4</v>
      </c>
      <c r="K80" s="51">
        <f t="shared" si="1"/>
        <v>8</v>
      </c>
      <c r="L80" s="51">
        <f t="shared" si="1"/>
        <v>40</v>
      </c>
      <c r="M80" s="51">
        <f t="shared" si="1"/>
        <v>40</v>
      </c>
      <c r="N80" s="51">
        <f t="shared" si="1"/>
        <v>52.549999999999997</v>
      </c>
      <c r="O80" s="51">
        <f t="shared" si="1"/>
        <v>14.4</v>
      </c>
      <c r="P80" s="51">
        <f t="shared" si="1"/>
        <v>12.33333333</v>
      </c>
      <c r="Q80" s="51">
        <f t="shared" si="1"/>
        <v>0</v>
      </c>
      <c r="R80" s="51">
        <f t="shared" si="1"/>
        <v>0</v>
      </c>
      <c r="S80" s="51">
        <f t="shared" si="1"/>
        <v>-7.7999999999999998</v>
      </c>
      <c r="T80" s="51">
        <f t="shared" si="1"/>
        <v>-23.399999999999999</v>
      </c>
      <c r="U80" s="51">
        <f t="shared" si="1"/>
        <v>0</v>
      </c>
      <c r="V80" s="51">
        <f t="shared" si="1"/>
        <v>0</v>
      </c>
      <c r="W80" s="51">
        <f t="shared" si="1"/>
        <v>7</v>
      </c>
      <c r="X80" s="51">
        <f t="shared" si="1"/>
        <v>0</v>
      </c>
      <c r="Y80" s="51">
        <f t="shared" si="1"/>
        <v>0</v>
      </c>
      <c r="Z80" s="51">
        <f t="shared" si="1"/>
        <v>0</v>
      </c>
      <c r="AA80" s="51">
        <f t="shared" si="1"/>
        <v>20.666666670000001</v>
      </c>
      <c r="AB80" s="52">
        <f t="shared" si="1"/>
        <v>71.733333329999994</v>
      </c>
    </row>
    <row r="81" ht="16.5">
      <c r="A81" s="34"/>
      <c r="B81" s="53">
        <v>45024</v>
      </c>
      <c r="C81" s="58">
        <f>SUMIF(E81:AB81,"&gt;0")</f>
        <v>190.66666667000001</v>
      </c>
      <c r="D81" s="59">
        <f>SUMIF(E81:AB81,"&lt;0")</f>
        <v>-554.58333332999996</v>
      </c>
      <c r="E81" s="71">
        <f t="shared" si="1"/>
        <v>55</v>
      </c>
      <c r="F81" s="51">
        <f t="shared" si="1"/>
        <v>83.400000000000006</v>
      </c>
      <c r="G81" s="51">
        <f t="shared" si="1"/>
        <v>26.600000000000001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0</v>
      </c>
      <c r="M81" s="51">
        <f t="shared" si="1"/>
        <v>0</v>
      </c>
      <c r="N81" s="51">
        <f t="shared" si="1"/>
        <v>0</v>
      </c>
      <c r="O81" s="51">
        <f t="shared" si="1"/>
        <v>0</v>
      </c>
      <c r="P81" s="51">
        <f t="shared" si="1"/>
        <v>-31.25</v>
      </c>
      <c r="Q81" s="51">
        <f t="shared" si="1"/>
        <v>-41</v>
      </c>
      <c r="R81" s="51">
        <f t="shared" si="1"/>
        <v>-61</v>
      </c>
      <c r="S81" s="51">
        <f t="shared" si="1"/>
        <v>-63</v>
      </c>
      <c r="T81" s="51">
        <f t="shared" si="1"/>
        <v>-50</v>
      </c>
      <c r="U81" s="51">
        <f t="shared" si="1"/>
        <v>-61</v>
      </c>
      <c r="V81" s="51">
        <f t="shared" si="1"/>
        <v>-54</v>
      </c>
      <c r="W81" s="51">
        <f t="shared" si="1"/>
        <v>-63</v>
      </c>
      <c r="X81" s="51">
        <f t="shared" si="1"/>
        <v>-61</v>
      </c>
      <c r="Y81" s="51">
        <f t="shared" si="1"/>
        <v>-50.333333330000002</v>
      </c>
      <c r="Z81" s="51">
        <f t="shared" si="1"/>
        <v>-19</v>
      </c>
      <c r="AA81" s="51">
        <f t="shared" si="1"/>
        <v>5.6666666699999997</v>
      </c>
      <c r="AB81" s="52">
        <f t="shared" si="1"/>
        <v>20</v>
      </c>
    </row>
    <row r="82" ht="16.5">
      <c r="A82" s="34"/>
      <c r="B82" s="53">
        <v>45025</v>
      </c>
      <c r="C82" s="58">
        <f>SUMIF(E82:AB82,"&gt;0")</f>
        <v>522.58333332000007</v>
      </c>
      <c r="D82" s="59">
        <f>SUMIF(E82:AB82,"&lt;0")</f>
        <v>-12.83333333</v>
      </c>
      <c r="E82" s="71">
        <f t="shared" si="1"/>
        <v>40</v>
      </c>
      <c r="F82" s="51">
        <f t="shared" si="1"/>
        <v>14.93333333</v>
      </c>
      <c r="G82" s="51">
        <f t="shared" si="1"/>
        <v>-12.83333333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16.483333330000001</v>
      </c>
      <c r="L82" s="51">
        <f t="shared" si="1"/>
        <v>22</v>
      </c>
      <c r="M82" s="51">
        <f t="shared" si="1"/>
        <v>33.799999999999997</v>
      </c>
      <c r="N82" s="51">
        <f t="shared" si="1"/>
        <v>0</v>
      </c>
      <c r="O82" s="51">
        <f t="shared" si="1"/>
        <v>0</v>
      </c>
      <c r="P82" s="51">
        <f t="shared" si="1"/>
        <v>8.0999999999999996</v>
      </c>
      <c r="Q82" s="51">
        <f t="shared" si="1"/>
        <v>33</v>
      </c>
      <c r="R82" s="51">
        <f t="shared" si="1"/>
        <v>55</v>
      </c>
      <c r="S82" s="51">
        <f t="shared" si="1"/>
        <v>70</v>
      </c>
      <c r="T82" s="51">
        <f t="shared" si="1"/>
        <v>70</v>
      </c>
      <c r="U82" s="51">
        <f t="shared" si="1"/>
        <v>52</v>
      </c>
      <c r="V82" s="51">
        <f t="shared" si="1"/>
        <v>34</v>
      </c>
      <c r="W82" s="51">
        <f t="shared" si="1"/>
        <v>0</v>
      </c>
      <c r="X82" s="51">
        <f t="shared" si="1"/>
        <v>0</v>
      </c>
      <c r="Y82" s="51">
        <f t="shared" si="1"/>
        <v>0</v>
      </c>
      <c r="Z82" s="51">
        <f t="shared" si="1"/>
        <v>0</v>
      </c>
      <c r="AA82" s="51">
        <f t="shared" si="1"/>
        <v>9.5333333299999996</v>
      </c>
      <c r="AB82" s="52">
        <f t="shared" si="1"/>
        <v>63.733333330000001</v>
      </c>
    </row>
    <row r="83" ht="16.5">
      <c r="A83" s="34"/>
      <c r="B83" s="53">
        <v>45026</v>
      </c>
      <c r="C83" s="58">
        <f>SUMIF(E83:AB83,"&gt;0")</f>
        <v>24.366666670000001</v>
      </c>
      <c r="D83" s="59">
        <f>SUMIF(E83:AB83,"&lt;0")</f>
        <v>-151.83333334</v>
      </c>
      <c r="E83" s="71">
        <f t="shared" si="1"/>
        <v>0</v>
      </c>
      <c r="F83" s="51">
        <f t="shared" si="1"/>
        <v>0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0</v>
      </c>
      <c r="L83" s="51">
        <f t="shared" si="1"/>
        <v>0</v>
      </c>
      <c r="M83" s="51">
        <f t="shared" si="1"/>
        <v>24.366666670000001</v>
      </c>
      <c r="N83" s="51">
        <f t="shared" si="1"/>
        <v>0</v>
      </c>
      <c r="O83" s="51">
        <f t="shared" si="1"/>
        <v>-31.199999999999999</v>
      </c>
      <c r="P83" s="51">
        <f t="shared" si="1"/>
        <v>-26.866666670000001</v>
      </c>
      <c r="Q83" s="51">
        <f t="shared" si="1"/>
        <v>0</v>
      </c>
      <c r="R83" s="51">
        <f t="shared" si="1"/>
        <v>0</v>
      </c>
      <c r="S83" s="51">
        <f t="shared" si="1"/>
        <v>0</v>
      </c>
      <c r="T83" s="51">
        <f t="shared" si="1"/>
        <v>0</v>
      </c>
      <c r="U83" s="51">
        <f t="shared" si="1"/>
        <v>-21</v>
      </c>
      <c r="V83" s="51">
        <f t="shared" si="1"/>
        <v>-40</v>
      </c>
      <c r="W83" s="51">
        <f t="shared" si="1"/>
        <v>-32.766666669999999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0</v>
      </c>
    </row>
    <row r="84" ht="16.5">
      <c r="A84" s="34"/>
      <c r="B84" s="53">
        <v>45027</v>
      </c>
      <c r="C84" s="58">
        <f>SUMIF(E84:AB84,"&gt;0")</f>
        <v>7.6666666699999997</v>
      </c>
      <c r="D84" s="59">
        <f>SUMIF(E84:AB84,"&lt;0")</f>
        <v>-495.05000000000001</v>
      </c>
      <c r="E84" s="71">
        <f t="shared" si="1"/>
        <v>7.6666666699999997</v>
      </c>
      <c r="F84" s="51">
        <f t="shared" si="1"/>
        <v>-18.333333329999999</v>
      </c>
      <c r="G84" s="51">
        <f t="shared" si="1"/>
        <v>-15.16666667</v>
      </c>
      <c r="H84" s="51">
        <f t="shared" si="1"/>
        <v>-35</v>
      </c>
      <c r="I84" s="51">
        <f t="shared" si="1"/>
        <v>-35</v>
      </c>
      <c r="J84" s="51">
        <f t="shared" si="1"/>
        <v>-35</v>
      </c>
      <c r="K84" s="51">
        <f t="shared" si="1"/>
        <v>0</v>
      </c>
      <c r="L84" s="51">
        <f t="shared" si="1"/>
        <v>0</v>
      </c>
      <c r="M84" s="51">
        <f t="shared" si="1"/>
        <v>-7.75</v>
      </c>
      <c r="N84" s="51">
        <f t="shared" si="1"/>
        <v>-41</v>
      </c>
      <c r="O84" s="51">
        <f t="shared" si="1"/>
        <v>-41</v>
      </c>
      <c r="P84" s="51">
        <f t="shared" si="1"/>
        <v>-33.149999999999999</v>
      </c>
      <c r="Q84" s="51">
        <f t="shared" si="1"/>
        <v>0</v>
      </c>
      <c r="R84" s="51">
        <f t="shared" si="1"/>
        <v>0</v>
      </c>
      <c r="S84" s="51">
        <f t="shared" si="1"/>
        <v>0</v>
      </c>
      <c r="T84" s="51">
        <f t="shared" si="1"/>
        <v>-18.883333329999999</v>
      </c>
      <c r="U84" s="51">
        <f t="shared" si="1"/>
        <v>-16.100000000000001</v>
      </c>
      <c r="V84" s="51">
        <f t="shared" si="1"/>
        <v>0</v>
      </c>
      <c r="W84" s="51">
        <f t="shared" si="1"/>
        <v>-50.666666669999998</v>
      </c>
      <c r="X84" s="51">
        <f t="shared" si="1"/>
        <v>-55</v>
      </c>
      <c r="Y84" s="51">
        <f t="shared" si="1"/>
        <v>-50.333333330000002</v>
      </c>
      <c r="Z84" s="51">
        <f t="shared" si="1"/>
        <v>-20</v>
      </c>
      <c r="AA84" s="51">
        <f t="shared" si="1"/>
        <v>-22.666666670000001</v>
      </c>
      <c r="AB84" s="52">
        <f t="shared" si="1"/>
        <v>0</v>
      </c>
    </row>
    <row r="85" ht="16.5">
      <c r="A85" s="34"/>
      <c r="B85" s="53">
        <v>45028</v>
      </c>
      <c r="C85" s="58">
        <f>SUMIF(E85:AB85,"&gt;0")</f>
        <v>73.200000000000003</v>
      </c>
      <c r="D85" s="59">
        <f>SUMIF(E85:AB85,"&lt;0")</f>
        <v>-332.61666665999996</v>
      </c>
      <c r="E85" s="71">
        <f t="shared" si="1"/>
        <v>-26</v>
      </c>
      <c r="F85" s="51">
        <f t="shared" si="1"/>
        <v>-16.333333329999999</v>
      </c>
      <c r="G85" s="51">
        <f t="shared" si="1"/>
        <v>0</v>
      </c>
      <c r="H85" s="51">
        <f t="shared" si="1"/>
        <v>-14.58333333</v>
      </c>
      <c r="I85" s="51">
        <f t="shared" si="1"/>
        <v>-35</v>
      </c>
      <c r="J85" s="51">
        <f t="shared" si="1"/>
        <v>-35</v>
      </c>
      <c r="K85" s="51">
        <f t="shared" si="1"/>
        <v>-10</v>
      </c>
      <c r="L85" s="51">
        <f t="shared" si="1"/>
        <v>-21</v>
      </c>
      <c r="M85" s="51">
        <f t="shared" si="1"/>
        <v>-22</v>
      </c>
      <c r="N85" s="51">
        <f t="shared" si="1"/>
        <v>0</v>
      </c>
      <c r="O85" s="51">
        <f t="shared" si="1"/>
        <v>0</v>
      </c>
      <c r="P85" s="51">
        <f t="shared" si="1"/>
        <v>0</v>
      </c>
      <c r="Q85" s="51">
        <f t="shared" si="1"/>
        <v>0</v>
      </c>
      <c r="R85" s="51">
        <f t="shared" si="1"/>
        <v>0</v>
      </c>
      <c r="S85" s="51">
        <f t="shared" si="1"/>
        <v>-14.699999999999999</v>
      </c>
      <c r="T85" s="51">
        <f t="shared" ref="T85:AB85" si="2">T15+T50</f>
        <v>-41</v>
      </c>
      <c r="U85" s="51">
        <f t="shared" si="2"/>
        <v>-54</v>
      </c>
      <c r="V85" s="51">
        <f t="shared" si="2"/>
        <v>-43</v>
      </c>
      <c r="W85" s="51">
        <f t="shared" si="2"/>
        <v>0</v>
      </c>
      <c r="X85" s="51">
        <f t="shared" si="2"/>
        <v>0</v>
      </c>
      <c r="Y85" s="51">
        <f t="shared" si="2"/>
        <v>0</v>
      </c>
      <c r="Z85" s="51">
        <f t="shared" si="2"/>
        <v>0</v>
      </c>
      <c r="AA85" s="51">
        <f t="shared" si="2"/>
        <v>19.199999999999999</v>
      </c>
      <c r="AB85" s="52">
        <f t="shared" si="2"/>
        <v>54</v>
      </c>
    </row>
    <row r="86" ht="16.5">
      <c r="A86" s="34"/>
      <c r="B86" s="53">
        <v>45029</v>
      </c>
      <c r="C86" s="58">
        <f>SUMIF(E86:AB86,"&gt;0")</f>
        <v>112.43333333</v>
      </c>
      <c r="D86" s="59">
        <f>SUMIF(E86:AB86,"&lt;0")</f>
        <v>-384.20000001</v>
      </c>
      <c r="E86" s="71">
        <f t="shared" ref="E86:AB96" si="3">E16+E51</f>
        <v>77.933333329999996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11.5</v>
      </c>
      <c r="K86" s="51">
        <f t="shared" si="3"/>
        <v>23</v>
      </c>
      <c r="L86" s="51">
        <f t="shared" si="3"/>
        <v>0</v>
      </c>
      <c r="M86" s="51">
        <f t="shared" si="3"/>
        <v>0</v>
      </c>
      <c r="N86" s="51">
        <f t="shared" si="3"/>
        <v>-15.766666669999999</v>
      </c>
      <c r="O86" s="51">
        <f t="shared" si="3"/>
        <v>-36</v>
      </c>
      <c r="P86" s="51">
        <f t="shared" si="3"/>
        <v>-21</v>
      </c>
      <c r="Q86" s="51">
        <f t="shared" si="3"/>
        <v>-21</v>
      </c>
      <c r="R86" s="51">
        <f t="shared" si="3"/>
        <v>-21</v>
      </c>
      <c r="S86" s="51">
        <f t="shared" si="3"/>
        <v>-21</v>
      </c>
      <c r="T86" s="51">
        <f t="shared" si="3"/>
        <v>-21</v>
      </c>
      <c r="U86" s="51">
        <f t="shared" si="3"/>
        <v>-49</v>
      </c>
      <c r="V86" s="51">
        <f t="shared" si="3"/>
        <v>-58</v>
      </c>
      <c r="W86" s="51">
        <f t="shared" si="3"/>
        <v>-45.100000000000001</v>
      </c>
      <c r="X86" s="51">
        <f t="shared" si="3"/>
        <v>-40</v>
      </c>
      <c r="Y86" s="51">
        <f t="shared" si="3"/>
        <v>-6.6666666699999997</v>
      </c>
      <c r="Z86" s="51">
        <f t="shared" si="3"/>
        <v>0</v>
      </c>
      <c r="AA86" s="51">
        <f t="shared" si="3"/>
        <v>-14.66666667</v>
      </c>
      <c r="AB86" s="52">
        <f t="shared" si="3"/>
        <v>-14</v>
      </c>
    </row>
    <row r="87" ht="16.5">
      <c r="A87" s="34"/>
      <c r="B87" s="53">
        <v>45030</v>
      </c>
      <c r="C87" s="58">
        <f>SUMIF(E87:AB87,"&gt;0")</f>
        <v>67.133333329999999</v>
      </c>
      <c r="D87" s="59">
        <f>SUMIF(E87:AB87,"&lt;0")</f>
        <v>-142.5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0</v>
      </c>
      <c r="J87" s="51">
        <f t="shared" si="3"/>
        <v>0</v>
      </c>
      <c r="K87" s="51">
        <f t="shared" si="3"/>
        <v>0</v>
      </c>
      <c r="L87" s="51">
        <f t="shared" si="3"/>
        <v>0</v>
      </c>
      <c r="M87" s="51">
        <f t="shared" si="3"/>
        <v>0</v>
      </c>
      <c r="N87" s="51">
        <f t="shared" si="3"/>
        <v>0</v>
      </c>
      <c r="O87" s="51">
        <f t="shared" si="3"/>
        <v>0</v>
      </c>
      <c r="P87" s="51">
        <f t="shared" si="3"/>
        <v>0</v>
      </c>
      <c r="Q87" s="51">
        <f t="shared" si="3"/>
        <v>-18.199999999999999</v>
      </c>
      <c r="R87" s="51">
        <f t="shared" si="3"/>
        <v>21</v>
      </c>
      <c r="S87" s="51">
        <f t="shared" si="3"/>
        <v>29</v>
      </c>
      <c r="T87" s="51">
        <f t="shared" si="3"/>
        <v>17.133333329999999</v>
      </c>
      <c r="U87" s="51">
        <f t="shared" si="3"/>
        <v>-23.5</v>
      </c>
      <c r="V87" s="51">
        <f t="shared" si="3"/>
        <v>-59</v>
      </c>
      <c r="W87" s="51">
        <f t="shared" si="3"/>
        <v>-41.799999999999997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45031</v>
      </c>
      <c r="C88" s="58">
        <f>SUMIF(E88:AB88,"&gt;0")</f>
        <v>314.03333333</v>
      </c>
      <c r="D88" s="59">
        <f>SUMIF(E88:AB88,"&lt;0")</f>
        <v>-27.666666670000001</v>
      </c>
      <c r="E88" s="71">
        <f t="shared" si="3"/>
        <v>0</v>
      </c>
      <c r="F88" s="51">
        <f t="shared" si="3"/>
        <v>-12.25</v>
      </c>
      <c r="G88" s="51">
        <f t="shared" si="3"/>
        <v>-12.25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-3.1666666700000001</v>
      </c>
      <c r="L88" s="51">
        <f t="shared" si="3"/>
        <v>0</v>
      </c>
      <c r="M88" s="51">
        <f t="shared" si="3"/>
        <v>0</v>
      </c>
      <c r="N88" s="51">
        <f t="shared" si="3"/>
        <v>0</v>
      </c>
      <c r="O88" s="51">
        <f t="shared" si="3"/>
        <v>0</v>
      </c>
      <c r="P88" s="51">
        <f t="shared" si="3"/>
        <v>7.2833333299999996</v>
      </c>
      <c r="Q88" s="51">
        <f t="shared" si="3"/>
        <v>30</v>
      </c>
      <c r="R88" s="51">
        <f t="shared" si="3"/>
        <v>0</v>
      </c>
      <c r="S88" s="51">
        <f t="shared" si="3"/>
        <v>0</v>
      </c>
      <c r="T88" s="51">
        <f t="shared" si="3"/>
        <v>0</v>
      </c>
      <c r="U88" s="51">
        <f t="shared" si="3"/>
        <v>0</v>
      </c>
      <c r="V88" s="51">
        <f t="shared" si="3"/>
        <v>13</v>
      </c>
      <c r="W88" s="51">
        <f t="shared" si="3"/>
        <v>0</v>
      </c>
      <c r="X88" s="51">
        <f t="shared" si="3"/>
        <v>44.25</v>
      </c>
      <c r="Y88" s="51">
        <f t="shared" si="3"/>
        <v>47.5</v>
      </c>
      <c r="Z88" s="51">
        <f t="shared" si="3"/>
        <v>60</v>
      </c>
      <c r="AA88" s="51">
        <f t="shared" si="3"/>
        <v>34</v>
      </c>
      <c r="AB88" s="52">
        <f t="shared" si="3"/>
        <v>78</v>
      </c>
    </row>
    <row r="89" ht="16.5">
      <c r="A89" s="34"/>
      <c r="B89" s="53">
        <v>45032</v>
      </c>
      <c r="C89" s="58">
        <f>SUMIF(E89:AB89,"&gt;0")</f>
        <v>278.83333333999997</v>
      </c>
      <c r="D89" s="59">
        <f>SUMIF(E89:AB89,"&lt;0")</f>
        <v>-147.96666667</v>
      </c>
      <c r="E89" s="71">
        <f t="shared" si="3"/>
        <v>57.066666669999996</v>
      </c>
      <c r="F89" s="51">
        <f t="shared" si="3"/>
        <v>32</v>
      </c>
      <c r="G89" s="51">
        <f t="shared" si="3"/>
        <v>24.533333330000001</v>
      </c>
      <c r="H89" s="51">
        <f t="shared" si="3"/>
        <v>9.06666667</v>
      </c>
      <c r="I89" s="51">
        <f t="shared" si="3"/>
        <v>32</v>
      </c>
      <c r="J89" s="51">
        <f t="shared" si="3"/>
        <v>-15.33333333</v>
      </c>
      <c r="K89" s="51">
        <f t="shared" si="3"/>
        <v>-2.1666666700000001</v>
      </c>
      <c r="L89" s="51">
        <f t="shared" si="3"/>
        <v>0</v>
      </c>
      <c r="M89" s="51">
        <f t="shared" si="3"/>
        <v>14.16666667</v>
      </c>
      <c r="N89" s="51">
        <f t="shared" si="3"/>
        <v>58</v>
      </c>
      <c r="O89" s="51">
        <f t="shared" si="3"/>
        <v>-17</v>
      </c>
      <c r="P89" s="51">
        <f t="shared" si="3"/>
        <v>-61</v>
      </c>
      <c r="Q89" s="51">
        <f t="shared" si="3"/>
        <v>-25.466666669999999</v>
      </c>
      <c r="R89" s="51">
        <f t="shared" si="3"/>
        <v>0</v>
      </c>
      <c r="S89" s="51">
        <f t="shared" si="3"/>
        <v>21</v>
      </c>
      <c r="T89" s="51">
        <f t="shared" si="3"/>
        <v>31</v>
      </c>
      <c r="U89" s="51">
        <f t="shared" si="3"/>
        <v>0</v>
      </c>
      <c r="V89" s="51">
        <f t="shared" si="3"/>
        <v>0</v>
      </c>
      <c r="W89" s="51">
        <f t="shared" si="3"/>
        <v>0</v>
      </c>
      <c r="X89" s="51">
        <f t="shared" si="3"/>
        <v>0</v>
      </c>
      <c r="Y89" s="51">
        <f t="shared" si="3"/>
        <v>-18</v>
      </c>
      <c r="Z89" s="51">
        <f t="shared" si="3"/>
        <v>0</v>
      </c>
      <c r="AA89" s="51">
        <f t="shared" si="3"/>
        <v>-9</v>
      </c>
      <c r="AB89" s="52">
        <f t="shared" si="3"/>
        <v>0</v>
      </c>
    </row>
    <row r="90" ht="16.5">
      <c r="A90" s="34"/>
      <c r="B90" s="53">
        <v>45033</v>
      </c>
      <c r="C90" s="58">
        <f>SUMIF(E90:AB90,"&gt;0")</f>
        <v>178.10000000000002</v>
      </c>
      <c r="D90" s="59">
        <f>SUMIF(E90:AB90,"&lt;0")</f>
        <v>-333.34999999999997</v>
      </c>
      <c r="E90" s="71">
        <f t="shared" si="3"/>
        <v>26</v>
      </c>
      <c r="F90" s="51">
        <f t="shared" si="3"/>
        <v>19.733333330000001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-26.666666670000001</v>
      </c>
      <c r="K90" s="51">
        <f t="shared" si="3"/>
        <v>-10</v>
      </c>
      <c r="L90" s="51">
        <f t="shared" si="3"/>
        <v>0</v>
      </c>
      <c r="M90" s="51">
        <f t="shared" si="3"/>
        <v>-21</v>
      </c>
      <c r="N90" s="51">
        <f t="shared" si="3"/>
        <v>-32</v>
      </c>
      <c r="O90" s="51">
        <f t="shared" si="3"/>
        <v>0</v>
      </c>
      <c r="P90" s="51">
        <f t="shared" si="3"/>
        <v>-19.783333330000001</v>
      </c>
      <c r="Q90" s="51">
        <f t="shared" si="3"/>
        <v>-26.43333333</v>
      </c>
      <c r="R90" s="51">
        <f t="shared" si="3"/>
        <v>-61</v>
      </c>
      <c r="S90" s="51">
        <f t="shared" si="3"/>
        <v>-11.06666667</v>
      </c>
      <c r="T90" s="51">
        <f t="shared" si="3"/>
        <v>-57</v>
      </c>
      <c r="U90" s="51">
        <f t="shared" si="3"/>
        <v>-57</v>
      </c>
      <c r="V90" s="51">
        <f t="shared" si="3"/>
        <v>-11.4</v>
      </c>
      <c r="W90" s="51">
        <f t="shared" si="3"/>
        <v>14.66666667</v>
      </c>
      <c r="X90" s="51">
        <f t="shared" si="3"/>
        <v>28</v>
      </c>
      <c r="Y90" s="51">
        <f t="shared" si="3"/>
        <v>0</v>
      </c>
      <c r="Z90" s="51">
        <f t="shared" si="3"/>
        <v>18</v>
      </c>
      <c r="AA90" s="51">
        <f t="shared" si="3"/>
        <v>32.700000000000003</v>
      </c>
      <c r="AB90" s="52">
        <f t="shared" si="3"/>
        <v>39</v>
      </c>
    </row>
    <row r="91" ht="16.5">
      <c r="A91" s="34"/>
      <c r="B91" s="53">
        <v>45034</v>
      </c>
      <c r="C91" s="58">
        <f>SUMIF(E91:AB91,"&gt;0")</f>
        <v>203.33333333000002</v>
      </c>
      <c r="D91" s="59">
        <f>SUMIF(E91:AB91,"&lt;0")</f>
        <v>-447.89999999999998</v>
      </c>
      <c r="E91" s="71">
        <f t="shared" si="3"/>
        <v>53.333333330000002</v>
      </c>
      <c r="F91" s="51">
        <f t="shared" si="3"/>
        <v>49.333333330000002</v>
      </c>
      <c r="G91" s="51">
        <f t="shared" si="3"/>
        <v>32</v>
      </c>
      <c r="H91" s="51">
        <f t="shared" si="3"/>
        <v>33</v>
      </c>
      <c r="I91" s="51">
        <f t="shared" si="3"/>
        <v>14</v>
      </c>
      <c r="J91" s="51">
        <f t="shared" si="3"/>
        <v>0</v>
      </c>
      <c r="K91" s="51">
        <f t="shared" si="3"/>
        <v>0</v>
      </c>
      <c r="L91" s="51">
        <f t="shared" si="3"/>
        <v>0</v>
      </c>
      <c r="M91" s="51">
        <f t="shared" si="3"/>
        <v>21.666666670000001</v>
      </c>
      <c r="N91" s="51">
        <f t="shared" si="3"/>
        <v>0</v>
      </c>
      <c r="O91" s="51">
        <f t="shared" si="3"/>
        <v>-27.899999999999999</v>
      </c>
      <c r="P91" s="51">
        <f t="shared" si="3"/>
        <v>-40</v>
      </c>
      <c r="Q91" s="51">
        <f t="shared" si="3"/>
        <v>-37</v>
      </c>
      <c r="R91" s="51">
        <f t="shared" si="3"/>
        <v>-37</v>
      </c>
      <c r="S91" s="51">
        <f t="shared" si="3"/>
        <v>-57</v>
      </c>
      <c r="T91" s="51">
        <f t="shared" si="3"/>
        <v>-60</v>
      </c>
      <c r="U91" s="51">
        <f t="shared" si="3"/>
        <v>-22</v>
      </c>
      <c r="V91" s="51">
        <f t="shared" si="3"/>
        <v>-46</v>
      </c>
      <c r="W91" s="51">
        <f t="shared" si="3"/>
        <v>-63</v>
      </c>
      <c r="X91" s="51">
        <f t="shared" si="3"/>
        <v>-18</v>
      </c>
      <c r="Y91" s="51">
        <f t="shared" si="3"/>
        <v>-22</v>
      </c>
      <c r="Z91" s="51">
        <f t="shared" si="3"/>
        <v>-18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45035</v>
      </c>
      <c r="C92" s="58">
        <f>SUMIF(E92:AB92,"&gt;0")</f>
        <v>0</v>
      </c>
      <c r="D92" s="59">
        <f>SUMIF(E92:AB92,"&lt;0")</f>
        <v>-386.39999999999998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0</v>
      </c>
      <c r="N92" s="51">
        <f t="shared" si="3"/>
        <v>0</v>
      </c>
      <c r="O92" s="51">
        <f t="shared" si="3"/>
        <v>-20.666666670000001</v>
      </c>
      <c r="P92" s="51">
        <f t="shared" si="3"/>
        <v>-40</v>
      </c>
      <c r="Q92" s="51">
        <f t="shared" si="3"/>
        <v>-40</v>
      </c>
      <c r="R92" s="51">
        <f t="shared" si="3"/>
        <v>-45.5</v>
      </c>
      <c r="S92" s="51">
        <f t="shared" si="3"/>
        <v>-44.399999999999999</v>
      </c>
      <c r="T92" s="51">
        <f t="shared" si="3"/>
        <v>-62</v>
      </c>
      <c r="U92" s="51">
        <f t="shared" si="3"/>
        <v>-37.533333329999998</v>
      </c>
      <c r="V92" s="51">
        <f t="shared" si="3"/>
        <v>-40.299999999999997</v>
      </c>
      <c r="W92" s="51">
        <f t="shared" si="3"/>
        <v>-40</v>
      </c>
      <c r="X92" s="51">
        <f t="shared" si="3"/>
        <v>0</v>
      </c>
      <c r="Y92" s="51">
        <f t="shared" si="3"/>
        <v>-16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45036</v>
      </c>
      <c r="C93" s="58">
        <f>SUMIF(E93:AB93,"&gt;0")</f>
        <v>28.366666670000001</v>
      </c>
      <c r="D93" s="59">
        <f>SUMIF(E93:AB93,"&lt;0")</f>
        <v>-508.86666667000009</v>
      </c>
      <c r="E93" s="71">
        <f t="shared" si="3"/>
        <v>28.366666670000001</v>
      </c>
      <c r="F93" s="51">
        <f t="shared" si="3"/>
        <v>0</v>
      </c>
      <c r="G93" s="51">
        <f t="shared" si="3"/>
        <v>-10.5</v>
      </c>
      <c r="H93" s="51">
        <f t="shared" si="3"/>
        <v>-35</v>
      </c>
      <c r="I93" s="51">
        <f t="shared" si="3"/>
        <v>0</v>
      </c>
      <c r="J93" s="51">
        <f t="shared" si="3"/>
        <v>-20</v>
      </c>
      <c r="K93" s="51">
        <f t="shared" si="3"/>
        <v>-10</v>
      </c>
      <c r="L93" s="51">
        <f t="shared" si="3"/>
        <v>0</v>
      </c>
      <c r="M93" s="51">
        <f t="shared" si="3"/>
        <v>-25</v>
      </c>
      <c r="N93" s="51">
        <f t="shared" si="3"/>
        <v>-29.666666670000001</v>
      </c>
      <c r="O93" s="51">
        <f t="shared" si="3"/>
        <v>-62</v>
      </c>
      <c r="P93" s="51">
        <f t="shared" si="3"/>
        <v>-62</v>
      </c>
      <c r="Q93" s="51">
        <f t="shared" si="3"/>
        <v>-55</v>
      </c>
      <c r="R93" s="51">
        <f t="shared" si="3"/>
        <v>-24</v>
      </c>
      <c r="S93" s="51">
        <f t="shared" si="3"/>
        <v>-33.333333330000002</v>
      </c>
      <c r="T93" s="51">
        <f t="shared" si="3"/>
        <v>-28.666666670000001</v>
      </c>
      <c r="U93" s="51">
        <f t="shared" si="3"/>
        <v>-20</v>
      </c>
      <c r="V93" s="51">
        <f t="shared" si="3"/>
        <v>-40</v>
      </c>
      <c r="W93" s="51">
        <f t="shared" si="3"/>
        <v>-15.6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-27.333333329999999</v>
      </c>
      <c r="AB93" s="52">
        <f t="shared" si="3"/>
        <v>-10.766666669999999</v>
      </c>
    </row>
    <row r="94" ht="16.5">
      <c r="A94" s="34"/>
      <c r="B94" s="53">
        <v>45037</v>
      </c>
      <c r="C94" s="58">
        <f>SUMIF(E94:AB94,"&gt;0")</f>
        <v>0</v>
      </c>
      <c r="D94" s="59">
        <f>SUMIF(E94:AB94,"&lt;0")</f>
        <v>-878.83333332999996</v>
      </c>
      <c r="E94" s="71">
        <f t="shared" si="3"/>
        <v>0</v>
      </c>
      <c r="F94" s="51">
        <f t="shared" si="3"/>
        <v>-11.08333333</v>
      </c>
      <c r="G94" s="51">
        <f t="shared" si="3"/>
        <v>-7.5833333300000003</v>
      </c>
      <c r="H94" s="51">
        <f t="shared" si="3"/>
        <v>-35</v>
      </c>
      <c r="I94" s="51">
        <f t="shared" si="3"/>
        <v>-35</v>
      </c>
      <c r="J94" s="51">
        <f t="shared" si="3"/>
        <v>-35</v>
      </c>
      <c r="K94" s="51">
        <f t="shared" si="3"/>
        <v>-10</v>
      </c>
      <c r="L94" s="51">
        <f t="shared" si="3"/>
        <v>-11.5</v>
      </c>
      <c r="M94" s="51">
        <f t="shared" si="3"/>
        <v>-25.666666670000001</v>
      </c>
      <c r="N94" s="51">
        <f t="shared" si="3"/>
        <v>-40</v>
      </c>
      <c r="O94" s="51">
        <f t="shared" si="3"/>
        <v>-38</v>
      </c>
      <c r="P94" s="51">
        <f t="shared" si="3"/>
        <v>-44</v>
      </c>
      <c r="Q94" s="51">
        <f t="shared" si="3"/>
        <v>-37</v>
      </c>
      <c r="R94" s="51">
        <f t="shared" si="3"/>
        <v>-30</v>
      </c>
      <c r="S94" s="51">
        <f t="shared" si="3"/>
        <v>-62</v>
      </c>
      <c r="T94" s="51">
        <f t="shared" si="3"/>
        <v>-62</v>
      </c>
      <c r="U94" s="51">
        <f t="shared" si="3"/>
        <v>-62</v>
      </c>
      <c r="V94" s="51">
        <f t="shared" si="3"/>
        <v>-62</v>
      </c>
      <c r="W94" s="51">
        <f t="shared" si="3"/>
        <v>-46</v>
      </c>
      <c r="X94" s="51">
        <f t="shared" si="3"/>
        <v>-49</v>
      </c>
      <c r="Y94" s="51">
        <f t="shared" si="3"/>
        <v>-52</v>
      </c>
      <c r="Z94" s="51">
        <f t="shared" si="3"/>
        <v>-51</v>
      </c>
      <c r="AA94" s="51">
        <f t="shared" si="3"/>
        <v>-37</v>
      </c>
      <c r="AB94" s="52">
        <f t="shared" si="3"/>
        <v>-36</v>
      </c>
    </row>
    <row r="95" ht="16.5">
      <c r="A95" s="34"/>
      <c r="B95" s="53">
        <v>45038</v>
      </c>
      <c r="C95" s="58">
        <f>SUMIF(E95:AB95,"&gt;0")</f>
        <v>0</v>
      </c>
      <c r="D95" s="59">
        <f>SUMIF(E95:AB95,"&lt;0")</f>
        <v>-1264.71666667</v>
      </c>
      <c r="E95" s="71">
        <f t="shared" si="3"/>
        <v>-42.716666670000002</v>
      </c>
      <c r="F95" s="51">
        <f t="shared" si="3"/>
        <v>-35</v>
      </c>
      <c r="G95" s="51">
        <f t="shared" si="3"/>
        <v>-35</v>
      </c>
      <c r="H95" s="51">
        <f t="shared" si="3"/>
        <v>-35</v>
      </c>
      <c r="I95" s="51">
        <f t="shared" si="3"/>
        <v>-35</v>
      </c>
      <c r="J95" s="51">
        <f t="shared" si="3"/>
        <v>-35</v>
      </c>
      <c r="K95" s="51">
        <f t="shared" si="3"/>
        <v>-25</v>
      </c>
      <c r="L95" s="51">
        <f t="shared" si="3"/>
        <v>-37</v>
      </c>
      <c r="M95" s="51">
        <f t="shared" si="3"/>
        <v>-36</v>
      </c>
      <c r="N95" s="51">
        <f t="shared" si="3"/>
        <v>-67</v>
      </c>
      <c r="O95" s="51">
        <f t="shared" si="3"/>
        <v>-67</v>
      </c>
      <c r="P95" s="51">
        <f t="shared" si="3"/>
        <v>-67</v>
      </c>
      <c r="Q95" s="51">
        <f t="shared" si="3"/>
        <v>-68</v>
      </c>
      <c r="R95" s="51">
        <f t="shared" si="3"/>
        <v>-70</v>
      </c>
      <c r="S95" s="51">
        <f t="shared" si="3"/>
        <v>-72</v>
      </c>
      <c r="T95" s="51">
        <f t="shared" si="3"/>
        <v>-71</v>
      </c>
      <c r="U95" s="51">
        <f t="shared" si="3"/>
        <v>-54</v>
      </c>
      <c r="V95" s="51">
        <f t="shared" si="3"/>
        <v>-54</v>
      </c>
      <c r="W95" s="51">
        <f t="shared" si="3"/>
        <v>-54</v>
      </c>
      <c r="X95" s="51">
        <f t="shared" si="3"/>
        <v>-44</v>
      </c>
      <c r="Y95" s="51">
        <f t="shared" si="3"/>
        <v>-66</v>
      </c>
      <c r="Z95" s="51">
        <f t="shared" si="3"/>
        <v>-52</v>
      </c>
      <c r="AA95" s="51">
        <f t="shared" si="3"/>
        <v>-82</v>
      </c>
      <c r="AB95" s="52">
        <f t="shared" si="3"/>
        <v>-61</v>
      </c>
    </row>
    <row r="96" ht="16.5">
      <c r="A96" s="34"/>
      <c r="B96" s="53">
        <v>45039</v>
      </c>
      <c r="C96" s="58">
        <f>SUMIF(E96:AB96,"&gt;0")</f>
        <v>0</v>
      </c>
      <c r="D96" s="59">
        <f>SUMIF(E96:AB96,"&lt;0")</f>
        <v>-1386</v>
      </c>
      <c r="E96" s="71">
        <f t="shared" si="3"/>
        <v>-40</v>
      </c>
      <c r="F96" s="51">
        <f t="shared" si="3"/>
        <v>-35</v>
      </c>
      <c r="G96" s="51">
        <f t="shared" si="3"/>
        <v>-35</v>
      </c>
      <c r="H96" s="51">
        <f t="shared" si="3"/>
        <v>-35</v>
      </c>
      <c r="I96" s="51">
        <f t="shared" si="3"/>
        <v>-35</v>
      </c>
      <c r="J96" s="51">
        <f t="shared" si="3"/>
        <v>-35</v>
      </c>
      <c r="K96" s="51">
        <f t="shared" si="3"/>
        <v>-10</v>
      </c>
      <c r="L96" s="51">
        <f t="shared" si="3"/>
        <v>0</v>
      </c>
      <c r="M96" s="51">
        <f t="shared" si="3"/>
        <v>-59</v>
      </c>
      <c r="N96" s="51">
        <f t="shared" si="3"/>
        <v>-52</v>
      </c>
      <c r="O96" s="51">
        <f t="shared" si="3"/>
        <v>-74</v>
      </c>
      <c r="P96" s="51">
        <f t="shared" si="3"/>
        <v>-74</v>
      </c>
      <c r="Q96" s="51">
        <f t="shared" si="3"/>
        <v>-74</v>
      </c>
      <c r="R96" s="51">
        <f t="shared" si="3"/>
        <v>-74</v>
      </c>
      <c r="S96" s="51">
        <f t="shared" si="3"/>
        <v>-74</v>
      </c>
      <c r="T96" s="51">
        <f t="shared" ref="T96:AB96" si="4">T26+T61</f>
        <v>-76</v>
      </c>
      <c r="U96" s="51">
        <f t="shared" si="4"/>
        <v>-62</v>
      </c>
      <c r="V96" s="51">
        <f t="shared" si="4"/>
        <v>-62</v>
      </c>
      <c r="W96" s="51">
        <f t="shared" si="4"/>
        <v>-83</v>
      </c>
      <c r="X96" s="51">
        <f t="shared" si="4"/>
        <v>-84</v>
      </c>
      <c r="Y96" s="51">
        <f t="shared" si="4"/>
        <v>-80</v>
      </c>
      <c r="Z96" s="51">
        <f t="shared" si="4"/>
        <v>-80</v>
      </c>
      <c r="AA96" s="51">
        <f t="shared" si="4"/>
        <v>-92</v>
      </c>
      <c r="AB96" s="52">
        <f t="shared" si="4"/>
        <v>-61</v>
      </c>
    </row>
    <row r="97" ht="16.5">
      <c r="A97" s="34"/>
      <c r="B97" s="53">
        <v>45040</v>
      </c>
      <c r="C97" s="58">
        <f>SUMIF(E97:AB97,"&gt;0")</f>
        <v>0</v>
      </c>
      <c r="D97" s="59">
        <f>SUMIF(E97:AB97,"&lt;0")</f>
        <v>-443</v>
      </c>
      <c r="E97" s="71">
        <f t="shared" ref="E97:AB104" si="5">E27+E62</f>
        <v>-20</v>
      </c>
      <c r="F97" s="51">
        <f t="shared" si="5"/>
        <v>-35</v>
      </c>
      <c r="G97" s="51">
        <f t="shared" si="5"/>
        <v>-35</v>
      </c>
      <c r="H97" s="51">
        <f t="shared" si="5"/>
        <v>-35</v>
      </c>
      <c r="I97" s="51">
        <f t="shared" si="5"/>
        <v>-35</v>
      </c>
      <c r="J97" s="51">
        <f t="shared" si="5"/>
        <v>-35</v>
      </c>
      <c r="K97" s="51">
        <f t="shared" si="5"/>
        <v>-10</v>
      </c>
      <c r="L97" s="51">
        <f t="shared" si="5"/>
        <v>0</v>
      </c>
      <c r="M97" s="51">
        <f t="shared" si="5"/>
        <v>-15</v>
      </c>
      <c r="N97" s="51">
        <f t="shared" si="5"/>
        <v>-43</v>
      </c>
      <c r="O97" s="51">
        <f t="shared" si="5"/>
        <v>-40</v>
      </c>
      <c r="P97" s="51">
        <f t="shared" si="5"/>
        <v>-35</v>
      </c>
      <c r="Q97" s="51">
        <f t="shared" si="5"/>
        <v>-21</v>
      </c>
      <c r="R97" s="51">
        <f t="shared" si="5"/>
        <v>-21</v>
      </c>
      <c r="S97" s="51">
        <f t="shared" si="5"/>
        <v>-21</v>
      </c>
      <c r="T97" s="51">
        <f t="shared" si="5"/>
        <v>-21</v>
      </c>
      <c r="U97" s="51">
        <f t="shared" si="5"/>
        <v>-21</v>
      </c>
      <c r="V97" s="51">
        <f t="shared" si="5"/>
        <v>0</v>
      </c>
      <c r="W97" s="51">
        <f t="shared" si="5"/>
        <v>0</v>
      </c>
      <c r="X97" s="51">
        <f t="shared" si="5"/>
        <v>0</v>
      </c>
      <c r="Y97" s="51">
        <f t="shared" si="5"/>
        <v>0</v>
      </c>
      <c r="Z97" s="51">
        <f t="shared" si="5"/>
        <v>0</v>
      </c>
      <c r="AA97" s="51">
        <f t="shared" si="5"/>
        <v>0</v>
      </c>
      <c r="AB97" s="52">
        <f t="shared" si="5"/>
        <v>0</v>
      </c>
    </row>
    <row r="98" ht="16.5">
      <c r="A98" s="34"/>
      <c r="B98" s="53">
        <v>45041</v>
      </c>
      <c r="C98" s="58">
        <f>SUMIF(E98:AB98,"&gt;0")</f>
        <v>88.333333330000002</v>
      </c>
      <c r="D98" s="59">
        <f>SUMIF(E98:AB98,"&lt;0")</f>
        <v>-169.31666666999999</v>
      </c>
      <c r="E98" s="71">
        <f t="shared" si="5"/>
        <v>21</v>
      </c>
      <c r="F98" s="51">
        <f t="shared" si="5"/>
        <v>-9.9166666699999997</v>
      </c>
      <c r="G98" s="51">
        <f t="shared" si="5"/>
        <v>-35</v>
      </c>
      <c r="H98" s="51">
        <f t="shared" si="5"/>
        <v>-35</v>
      </c>
      <c r="I98" s="51">
        <f t="shared" si="5"/>
        <v>-35</v>
      </c>
      <c r="J98" s="51">
        <f t="shared" si="5"/>
        <v>-35</v>
      </c>
      <c r="K98" s="51">
        <f t="shared" si="5"/>
        <v>-10</v>
      </c>
      <c r="L98" s="51">
        <f t="shared" si="5"/>
        <v>0</v>
      </c>
      <c r="M98" s="51">
        <f t="shared" si="5"/>
        <v>0</v>
      </c>
      <c r="N98" s="51">
        <f t="shared" si="5"/>
        <v>0</v>
      </c>
      <c r="O98" s="51">
        <f t="shared" si="5"/>
        <v>0</v>
      </c>
      <c r="P98" s="51">
        <f t="shared" si="5"/>
        <v>0</v>
      </c>
      <c r="Q98" s="51">
        <f t="shared" si="5"/>
        <v>0</v>
      </c>
      <c r="R98" s="51">
        <f t="shared" si="5"/>
        <v>0</v>
      </c>
      <c r="S98" s="51">
        <f t="shared" si="5"/>
        <v>0</v>
      </c>
      <c r="T98" s="51">
        <f t="shared" si="5"/>
        <v>0</v>
      </c>
      <c r="U98" s="51">
        <f t="shared" si="5"/>
        <v>-9.4000000000000004</v>
      </c>
      <c r="V98" s="51">
        <f t="shared" si="5"/>
        <v>0</v>
      </c>
      <c r="W98" s="51">
        <f t="shared" si="5"/>
        <v>0</v>
      </c>
      <c r="X98" s="51">
        <f t="shared" si="5"/>
        <v>0</v>
      </c>
      <c r="Y98" s="51">
        <f t="shared" si="5"/>
        <v>0</v>
      </c>
      <c r="Z98" s="51">
        <f t="shared" si="5"/>
        <v>0</v>
      </c>
      <c r="AA98" s="51">
        <f t="shared" si="5"/>
        <v>14.33333333</v>
      </c>
      <c r="AB98" s="52">
        <f t="shared" si="5"/>
        <v>53</v>
      </c>
    </row>
    <row r="99" ht="16.5">
      <c r="A99" s="34"/>
      <c r="B99" s="53">
        <v>45042</v>
      </c>
      <c r="C99" s="58">
        <f>SUMIF(E99:AB99,"&gt;0")</f>
        <v>919.56666667000002</v>
      </c>
      <c r="D99" s="59">
        <f>SUMIF(E99:AB99,"&lt;0")</f>
        <v>-119.75</v>
      </c>
      <c r="E99" s="71">
        <f t="shared" si="5"/>
        <v>0</v>
      </c>
      <c r="F99" s="51">
        <f t="shared" si="5"/>
        <v>-29.333333329999999</v>
      </c>
      <c r="G99" s="51">
        <f t="shared" si="5"/>
        <v>-35</v>
      </c>
      <c r="H99" s="51">
        <f t="shared" si="5"/>
        <v>-35</v>
      </c>
      <c r="I99" s="51">
        <f t="shared" si="5"/>
        <v>-20.416666670000001</v>
      </c>
      <c r="J99" s="51">
        <f t="shared" si="5"/>
        <v>14.85</v>
      </c>
      <c r="K99" s="51">
        <f t="shared" si="5"/>
        <v>0</v>
      </c>
      <c r="L99" s="51">
        <f t="shared" si="5"/>
        <v>0</v>
      </c>
      <c r="M99" s="51">
        <f t="shared" si="5"/>
        <v>14.4</v>
      </c>
      <c r="N99" s="51">
        <f t="shared" si="5"/>
        <v>58.216666670000002</v>
      </c>
      <c r="O99" s="51">
        <f t="shared" si="5"/>
        <v>109.40000000000001</v>
      </c>
      <c r="P99" s="51">
        <f t="shared" si="5"/>
        <v>125</v>
      </c>
      <c r="Q99" s="51">
        <f t="shared" si="5"/>
        <v>125</v>
      </c>
      <c r="R99" s="51">
        <f t="shared" si="5"/>
        <v>90</v>
      </c>
      <c r="S99" s="51">
        <f t="shared" si="5"/>
        <v>70</v>
      </c>
      <c r="T99" s="51">
        <f t="shared" si="5"/>
        <v>48.700000000000003</v>
      </c>
      <c r="U99" s="51">
        <f t="shared" si="5"/>
        <v>58.799999999999997</v>
      </c>
      <c r="V99" s="51">
        <f t="shared" si="5"/>
        <v>34</v>
      </c>
      <c r="W99" s="51">
        <f t="shared" si="5"/>
        <v>34</v>
      </c>
      <c r="X99" s="51">
        <f t="shared" si="5"/>
        <v>34</v>
      </c>
      <c r="Y99" s="51">
        <f t="shared" si="5"/>
        <v>15</v>
      </c>
      <c r="Z99" s="51">
        <f t="shared" si="5"/>
        <v>20</v>
      </c>
      <c r="AA99" s="51">
        <f t="shared" si="5"/>
        <v>28.600000000000001</v>
      </c>
      <c r="AB99" s="52">
        <f t="shared" si="5"/>
        <v>39.600000000000001</v>
      </c>
    </row>
    <row r="100" ht="16.5">
      <c r="A100" s="34"/>
      <c r="B100" s="53">
        <v>45043</v>
      </c>
      <c r="C100" s="58">
        <f>SUMIF(E100:AB100,"&gt;0")</f>
        <v>33.366666670000001</v>
      </c>
      <c r="D100" s="59">
        <f>SUMIF(E100:AB100,"&lt;0")</f>
        <v>-562.10000000000002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11.366666670000001</v>
      </c>
      <c r="K100" s="51">
        <f t="shared" si="5"/>
        <v>22</v>
      </c>
      <c r="L100" s="51">
        <f t="shared" si="5"/>
        <v>0</v>
      </c>
      <c r="M100" s="51">
        <f t="shared" si="5"/>
        <v>-16</v>
      </c>
      <c r="N100" s="51">
        <f t="shared" si="5"/>
        <v>-62</v>
      </c>
      <c r="O100" s="51">
        <f t="shared" si="5"/>
        <v>-62</v>
      </c>
      <c r="P100" s="51">
        <f t="shared" si="5"/>
        <v>-62</v>
      </c>
      <c r="Q100" s="51">
        <f t="shared" si="5"/>
        <v>-40</v>
      </c>
      <c r="R100" s="51">
        <f t="shared" si="5"/>
        <v>-40</v>
      </c>
      <c r="S100" s="51">
        <f t="shared" si="5"/>
        <v>-40</v>
      </c>
      <c r="T100" s="51">
        <f t="shared" si="5"/>
        <v>-40</v>
      </c>
      <c r="U100" s="51">
        <f t="shared" si="5"/>
        <v>-40</v>
      </c>
      <c r="V100" s="51">
        <f t="shared" si="5"/>
        <v>-62</v>
      </c>
      <c r="W100" s="51">
        <f t="shared" si="5"/>
        <v>-62</v>
      </c>
      <c r="X100" s="51">
        <f t="shared" si="5"/>
        <v>-36.100000000000001</v>
      </c>
      <c r="Y100" s="51">
        <f t="shared" si="5"/>
        <v>0</v>
      </c>
      <c r="Z100" s="51">
        <f t="shared" si="5"/>
        <v>0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45044</v>
      </c>
      <c r="C101" s="58">
        <f>SUMIF(E101:AB101,"&gt;0")</f>
        <v>0</v>
      </c>
      <c r="D101" s="59">
        <f>SUMIF(E101:AB101,"&lt;0")</f>
        <v>-560.33333333000007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-28.583333329999999</v>
      </c>
      <c r="J101" s="51">
        <f t="shared" si="5"/>
        <v>-16.916666670000001</v>
      </c>
      <c r="K101" s="51">
        <f t="shared" si="5"/>
        <v>0</v>
      </c>
      <c r="L101" s="51">
        <f t="shared" si="5"/>
        <v>0</v>
      </c>
      <c r="M101" s="51">
        <f t="shared" si="5"/>
        <v>-22.699999999999999</v>
      </c>
      <c r="N101" s="51">
        <f t="shared" si="5"/>
        <v>-61</v>
      </c>
      <c r="O101" s="51">
        <f t="shared" si="5"/>
        <v>-61</v>
      </c>
      <c r="P101" s="51">
        <f t="shared" si="5"/>
        <v>-51</v>
      </c>
      <c r="Q101" s="51">
        <f t="shared" si="5"/>
        <v>-40</v>
      </c>
      <c r="R101" s="51">
        <f t="shared" si="5"/>
        <v>-27</v>
      </c>
      <c r="S101" s="51">
        <f t="shared" si="5"/>
        <v>-27</v>
      </c>
      <c r="T101" s="51">
        <f t="shared" si="5"/>
        <v>-32</v>
      </c>
      <c r="U101" s="51">
        <f t="shared" si="5"/>
        <v>-36</v>
      </c>
      <c r="V101" s="51">
        <f t="shared" si="5"/>
        <v>-46</v>
      </c>
      <c r="W101" s="51">
        <f t="shared" si="5"/>
        <v>-51</v>
      </c>
      <c r="X101" s="51">
        <f t="shared" si="5"/>
        <v>-44</v>
      </c>
      <c r="Y101" s="51">
        <f t="shared" si="5"/>
        <v>-16.133333329999999</v>
      </c>
      <c r="Z101" s="51">
        <f t="shared" si="5"/>
        <v>0</v>
      </c>
      <c r="AA101" s="51">
        <f t="shared" si="5"/>
        <v>0</v>
      </c>
      <c r="AB101" s="52">
        <f t="shared" si="5"/>
        <v>0</v>
      </c>
    </row>
    <row r="102" ht="16.5">
      <c r="A102" s="34"/>
      <c r="B102" s="53">
        <v>45045</v>
      </c>
      <c r="C102" s="58">
        <f>SUMIF(E102:AB102,"&gt;0")</f>
        <v>57</v>
      </c>
      <c r="D102" s="59">
        <f>SUMIF(E102:AB102,"&lt;0")</f>
        <v>-406.41666666999998</v>
      </c>
      <c r="E102" s="71">
        <f t="shared" si="5"/>
        <v>0</v>
      </c>
      <c r="F102" s="51">
        <f t="shared" si="5"/>
        <v>0</v>
      </c>
      <c r="G102" s="51">
        <f t="shared" si="5"/>
        <v>-26.25</v>
      </c>
      <c r="H102" s="51">
        <f t="shared" si="5"/>
        <v>-35</v>
      </c>
      <c r="I102" s="51">
        <f t="shared" si="5"/>
        <v>-35</v>
      </c>
      <c r="J102" s="51">
        <f t="shared" si="5"/>
        <v>-35</v>
      </c>
      <c r="K102" s="51">
        <f t="shared" si="5"/>
        <v>-30</v>
      </c>
      <c r="L102" s="51">
        <f t="shared" si="5"/>
        <v>-55</v>
      </c>
      <c r="M102" s="51">
        <f t="shared" si="5"/>
        <v>-26.833333329999999</v>
      </c>
      <c r="N102" s="51">
        <f t="shared" si="5"/>
        <v>0</v>
      </c>
      <c r="O102" s="51">
        <f t="shared" si="5"/>
        <v>-22.666666670000001</v>
      </c>
      <c r="P102" s="51">
        <f t="shared" si="5"/>
        <v>-40</v>
      </c>
      <c r="Q102" s="51">
        <f t="shared" si="5"/>
        <v>-35.666666669999998</v>
      </c>
      <c r="R102" s="51">
        <f t="shared" si="5"/>
        <v>-35</v>
      </c>
      <c r="S102" s="51">
        <f t="shared" si="5"/>
        <v>-22</v>
      </c>
      <c r="T102" s="51">
        <f t="shared" si="5"/>
        <v>-8</v>
      </c>
      <c r="U102" s="51">
        <f t="shared" si="5"/>
        <v>17</v>
      </c>
      <c r="V102" s="51">
        <f t="shared" si="5"/>
        <v>20</v>
      </c>
      <c r="W102" s="51">
        <f t="shared" si="5"/>
        <v>20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45046</v>
      </c>
      <c r="C103" s="58">
        <f>SUMIF(E103:AB103,"&gt;0")</f>
        <v>0</v>
      </c>
      <c r="D103" s="59">
        <f>SUMIF(E103:AB103,"&lt;0")</f>
        <v>-952.86666666999997</v>
      </c>
      <c r="E103" s="71">
        <f t="shared" si="5"/>
        <v>-30.199999999999999</v>
      </c>
      <c r="F103" s="51">
        <f t="shared" si="5"/>
        <v>-49.5</v>
      </c>
      <c r="G103" s="51">
        <f t="shared" si="5"/>
        <v>-35</v>
      </c>
      <c r="H103" s="51">
        <f t="shared" si="5"/>
        <v>-35</v>
      </c>
      <c r="I103" s="51">
        <f t="shared" si="5"/>
        <v>-35</v>
      </c>
      <c r="J103" s="51">
        <f t="shared" si="5"/>
        <v>-17.5</v>
      </c>
      <c r="K103" s="51">
        <f t="shared" si="5"/>
        <v>-16.666666670000001</v>
      </c>
      <c r="L103" s="51">
        <f t="shared" si="5"/>
        <v>-62</v>
      </c>
      <c r="M103" s="51">
        <f t="shared" si="5"/>
        <v>-45</v>
      </c>
      <c r="N103" s="51">
        <f t="shared" si="5"/>
        <v>-62</v>
      </c>
      <c r="O103" s="51">
        <f t="shared" si="5"/>
        <v>-44</v>
      </c>
      <c r="P103" s="51">
        <f t="shared" si="5"/>
        <v>-44</v>
      </c>
      <c r="Q103" s="51">
        <f t="shared" si="5"/>
        <v>-44</v>
      </c>
      <c r="R103" s="51">
        <f t="shared" si="5"/>
        <v>-62</v>
      </c>
      <c r="S103" s="51">
        <f t="shared" si="5"/>
        <v>-40</v>
      </c>
      <c r="T103" s="51">
        <f t="shared" si="5"/>
        <v>-36</v>
      </c>
      <c r="U103" s="51">
        <f t="shared" si="5"/>
        <v>-33</v>
      </c>
      <c r="V103" s="51">
        <f t="shared" si="5"/>
        <v>-33</v>
      </c>
      <c r="W103" s="51">
        <f t="shared" si="5"/>
        <v>-40</v>
      </c>
      <c r="X103" s="51">
        <f t="shared" si="5"/>
        <v>-44</v>
      </c>
      <c r="Y103" s="51">
        <f t="shared" si="5"/>
        <v>-44</v>
      </c>
      <c r="Z103" s="51">
        <f t="shared" si="5"/>
        <v>-22</v>
      </c>
      <c r="AA103" s="51">
        <f t="shared" si="5"/>
        <v>-40</v>
      </c>
      <c r="AB103" s="52">
        <f t="shared" si="5"/>
        <v>-39</v>
      </c>
    </row>
    <row r="104" ht="15.75">
      <c r="A104" s="34"/>
      <c r="B104" s="73"/>
      <c r="C104" s="74">
        <f>SUMIF(E104:AB104,"&gt;0")</f>
        <v>0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0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45017</v>
      </c>
      <c r="C4" s="48">
        <f>SUM(E4:AB4)</f>
        <v>56.510999999999981</v>
      </c>
      <c r="D4" s="49"/>
      <c r="E4" s="60">
        <v>-1.262</v>
      </c>
      <c r="F4" s="68">
        <v>-6.2080000000000002</v>
      </c>
      <c r="G4" s="68">
        <v>3.6265999999999998</v>
      </c>
      <c r="H4" s="68">
        <v>-5.4341999999999997</v>
      </c>
      <c r="I4" s="68">
        <v>-6.5209999999999999</v>
      </c>
      <c r="J4" s="68">
        <v>35.882399999999997</v>
      </c>
      <c r="K4" s="68">
        <v>18.885999999999999</v>
      </c>
      <c r="L4" s="68">
        <v>-5.3226000000000004</v>
      </c>
      <c r="M4" s="68">
        <v>11.779400000000001</v>
      </c>
      <c r="N4" s="68">
        <v>16.569600000000001</v>
      </c>
      <c r="O4" s="68">
        <v>-10.5448</v>
      </c>
      <c r="P4" s="68">
        <v>-31.474</v>
      </c>
      <c r="Q4" s="68">
        <v>-10.826599999999999</v>
      </c>
      <c r="R4" s="69">
        <v>9.7227999999999994</v>
      </c>
      <c r="S4" s="70">
        <v>8.3795999999999999</v>
      </c>
      <c r="T4" s="51">
        <v>0.5292</v>
      </c>
      <c r="U4" s="51">
        <v>7.9546000000000001</v>
      </c>
      <c r="V4" s="51">
        <v>6.8326000000000002</v>
      </c>
      <c r="W4" s="51">
        <v>-7.0686</v>
      </c>
      <c r="X4" s="51">
        <v>-20.802199999999999</v>
      </c>
      <c r="Y4" s="51">
        <v>34.355800000000002</v>
      </c>
      <c r="Z4" s="51">
        <v>38.086799999999997</v>
      </c>
      <c r="AA4" s="51">
        <v>4.5789999999999997</v>
      </c>
      <c r="AB4" s="52">
        <v>-35.209400000000002</v>
      </c>
      <c r="AC4" s="34"/>
    </row>
    <row r="5" ht="16.5">
      <c r="A5" s="34"/>
      <c r="B5" s="80">
        <v>45018</v>
      </c>
      <c r="C5" s="48">
        <f>SUM(E5:AB5)</f>
        <v>575.62499999999989</v>
      </c>
      <c r="D5" s="49"/>
      <c r="E5" s="71">
        <v>0.59340000000000004</v>
      </c>
      <c r="F5" s="51">
        <v>-4.7165999999999997</v>
      </c>
      <c r="G5" s="51">
        <v>10.319800000000001</v>
      </c>
      <c r="H5" s="51">
        <v>31.936599999999999</v>
      </c>
      <c r="I5" s="51">
        <v>62.329999999999998</v>
      </c>
      <c r="J5" s="51">
        <v>79.863799999999998</v>
      </c>
      <c r="K5" s="51">
        <v>101.7752</v>
      </c>
      <c r="L5" s="51">
        <v>63.947400000000002</v>
      </c>
      <c r="M5" s="51">
        <v>15.718999999999999</v>
      </c>
      <c r="N5" s="51">
        <v>-31.245000000000001</v>
      </c>
      <c r="O5" s="51">
        <v>0.91620000000000001</v>
      </c>
      <c r="P5" s="51">
        <v>2.605</v>
      </c>
      <c r="Q5" s="51">
        <v>-3.0432000000000001</v>
      </c>
      <c r="R5" s="51">
        <v>7.2514000000000003</v>
      </c>
      <c r="S5" s="51">
        <v>9.7859999999999996</v>
      </c>
      <c r="T5" s="51">
        <v>57.273400000000002</v>
      </c>
      <c r="U5" s="51">
        <v>70.095799999999997</v>
      </c>
      <c r="V5" s="51">
        <v>41.2896</v>
      </c>
      <c r="W5" s="51">
        <v>35.337000000000003</v>
      </c>
      <c r="X5" s="51">
        <v>-12.164</v>
      </c>
      <c r="Y5" s="51">
        <v>3.2667999999999999</v>
      </c>
      <c r="Z5" s="51">
        <v>10.564399999999999</v>
      </c>
      <c r="AA5" s="51">
        <v>11.946999999999999</v>
      </c>
      <c r="AB5" s="52">
        <v>9.9760000000000009</v>
      </c>
      <c r="AC5" s="34"/>
    </row>
    <row r="6" ht="16.5">
      <c r="A6" s="34"/>
      <c r="B6" s="80">
        <v>45019</v>
      </c>
      <c r="C6" s="48">
        <f>SUM(E6:AB6)</f>
        <v>212.33100000000005</v>
      </c>
      <c r="D6" s="49"/>
      <c r="E6" s="71">
        <v>10.3232</v>
      </c>
      <c r="F6" s="51">
        <v>-8.7246000000000006</v>
      </c>
      <c r="G6" s="51">
        <v>41.974400000000003</v>
      </c>
      <c r="H6" s="51">
        <v>52.365600000000001</v>
      </c>
      <c r="I6" s="51">
        <v>51.562399999999997</v>
      </c>
      <c r="J6" s="51">
        <v>56.443600000000004</v>
      </c>
      <c r="K6" s="51">
        <v>64.578400000000002</v>
      </c>
      <c r="L6" s="51">
        <v>46.099400000000003</v>
      </c>
      <c r="M6" s="51">
        <v>24.0794</v>
      </c>
      <c r="N6" s="51">
        <v>-6.5853999999999999</v>
      </c>
      <c r="O6" s="51">
        <v>-9.8056000000000001</v>
      </c>
      <c r="P6" s="51">
        <v>-11.079599999999999</v>
      </c>
      <c r="Q6" s="51">
        <v>-11.027799999999999</v>
      </c>
      <c r="R6" s="51">
        <v>-16.041599999999999</v>
      </c>
      <c r="S6" s="51">
        <v>-11.342000000000001</v>
      </c>
      <c r="T6" s="51">
        <v>-18.9772</v>
      </c>
      <c r="U6" s="51">
        <v>-19.952400000000001</v>
      </c>
      <c r="V6" s="51">
        <v>-24.6388</v>
      </c>
      <c r="W6" s="51">
        <v>-9.8097999999999992</v>
      </c>
      <c r="X6" s="51">
        <v>-10.172000000000001</v>
      </c>
      <c r="Y6" s="51">
        <v>9.4174000000000007</v>
      </c>
      <c r="Z6" s="51">
        <v>25.8718</v>
      </c>
      <c r="AA6" s="51">
        <v>-19.414000000000001</v>
      </c>
      <c r="AB6" s="52">
        <v>7.1862000000000004</v>
      </c>
      <c r="AC6" s="34"/>
    </row>
    <row r="7" ht="16.5">
      <c r="A7" s="34"/>
      <c r="B7" s="80">
        <v>45020</v>
      </c>
      <c r="C7" s="48">
        <f>SUM(E7:AB7)</f>
        <v>-124.71559999999999</v>
      </c>
      <c r="D7" s="49"/>
      <c r="E7" s="71">
        <v>-7.9024000000000001</v>
      </c>
      <c r="F7" s="51">
        <v>-5.4101999999999997</v>
      </c>
      <c r="G7" s="51">
        <v>-6.4227999999999996</v>
      </c>
      <c r="H7" s="51">
        <v>-21.734000000000002</v>
      </c>
      <c r="I7" s="51">
        <v>-1.9905999999999999</v>
      </c>
      <c r="J7" s="51">
        <v>0.45500000000000002</v>
      </c>
      <c r="K7" s="51">
        <v>-10.8886</v>
      </c>
      <c r="L7" s="51">
        <v>9.1912000000000003</v>
      </c>
      <c r="M7" s="51">
        <v>-5.6412000000000004</v>
      </c>
      <c r="N7" s="51">
        <v>4.2263999999999999</v>
      </c>
      <c r="O7" s="51">
        <v>7.5263999999999998</v>
      </c>
      <c r="P7" s="51">
        <v>-14.432600000000001</v>
      </c>
      <c r="Q7" s="51">
        <v>-3.3313999999999999</v>
      </c>
      <c r="R7" s="51">
        <v>3.4108000000000001</v>
      </c>
      <c r="S7" s="51">
        <v>-3.1901999999999999</v>
      </c>
      <c r="T7" s="51">
        <v>-12.694800000000001</v>
      </c>
      <c r="U7" s="51">
        <v>-18.272600000000001</v>
      </c>
      <c r="V7" s="51">
        <v>-13.841200000000001</v>
      </c>
      <c r="W7" s="51">
        <v>-6.0608000000000004</v>
      </c>
      <c r="X7" s="51">
        <v>-9.2042000000000002</v>
      </c>
      <c r="Y7" s="51">
        <v>-3.9365999999999999</v>
      </c>
      <c r="Z7" s="51">
        <v>-3.3443999999999998</v>
      </c>
      <c r="AA7" s="51">
        <v>-5.2423999999999999</v>
      </c>
      <c r="AB7" s="52">
        <v>4.0156000000000001</v>
      </c>
      <c r="AC7" s="34"/>
    </row>
    <row r="8" ht="16.5">
      <c r="A8" s="34"/>
      <c r="B8" s="80">
        <v>45021</v>
      </c>
      <c r="C8" s="48">
        <f>SUM(E8:AB8)</f>
        <v>-132.64660000000001</v>
      </c>
      <c r="D8" s="49"/>
      <c r="E8" s="71">
        <v>4.3677999999999999</v>
      </c>
      <c r="F8" s="51">
        <v>5.3095999999999997</v>
      </c>
      <c r="G8" s="51">
        <v>-1.8282</v>
      </c>
      <c r="H8" s="51">
        <v>-3.1772</v>
      </c>
      <c r="I8" s="72">
        <v>-5.1836000000000002</v>
      </c>
      <c r="J8" s="51">
        <v>5.7290000000000001</v>
      </c>
      <c r="K8" s="51">
        <v>-8.6574000000000009</v>
      </c>
      <c r="L8" s="51">
        <v>-11.0372</v>
      </c>
      <c r="M8" s="51">
        <v>-4.0187999999999997</v>
      </c>
      <c r="N8" s="51">
        <v>0.0095999999999999992</v>
      </c>
      <c r="O8" s="51">
        <v>-1.6903999999999999</v>
      </c>
      <c r="P8" s="51">
        <v>-2.9561999999999999</v>
      </c>
      <c r="Q8" s="51">
        <v>-2.6494</v>
      </c>
      <c r="R8" s="51">
        <v>-3.2351999999999999</v>
      </c>
      <c r="S8" s="51">
        <v>-4.2051999999999996</v>
      </c>
      <c r="T8" s="51">
        <v>-18.281400000000001</v>
      </c>
      <c r="U8" s="51">
        <v>-15.360200000000001</v>
      </c>
      <c r="V8" s="51">
        <v>-5.7351999999999999</v>
      </c>
      <c r="W8" s="51">
        <v>-4.1521999999999997</v>
      </c>
      <c r="X8" s="51">
        <v>-11.757999999999999</v>
      </c>
      <c r="Y8" s="51">
        <v>-1.7183999999999999</v>
      </c>
      <c r="Z8" s="51">
        <v>9.6457999999999995</v>
      </c>
      <c r="AA8" s="51">
        <v>-37.6432</v>
      </c>
      <c r="AB8" s="52">
        <v>-14.420999999999999</v>
      </c>
      <c r="AC8" s="34"/>
    </row>
    <row r="9" ht="16.5">
      <c r="A9" s="34"/>
      <c r="B9" s="80">
        <v>45022</v>
      </c>
      <c r="C9" s="48">
        <f>SUM(E9:AB9)</f>
        <v>-170.8278</v>
      </c>
      <c r="D9" s="49"/>
      <c r="E9" s="71">
        <v>1.7436</v>
      </c>
      <c r="F9" s="51">
        <v>1.4124000000000001</v>
      </c>
      <c r="G9" s="51">
        <v>-5.2455999999999996</v>
      </c>
      <c r="H9" s="51">
        <v>-11.4176</v>
      </c>
      <c r="I9" s="51">
        <v>-8.3455999999999992</v>
      </c>
      <c r="J9" s="51">
        <v>-4.6778000000000004</v>
      </c>
      <c r="K9" s="51">
        <v>-6.7926000000000002</v>
      </c>
      <c r="L9" s="51">
        <v>-6.7526000000000002</v>
      </c>
      <c r="M9" s="51">
        <v>-3.9338000000000002</v>
      </c>
      <c r="N9" s="51">
        <v>-3.6053999999999999</v>
      </c>
      <c r="O9" s="51">
        <v>-4.3860000000000001</v>
      </c>
      <c r="P9" s="51">
        <v>-6.8982000000000001</v>
      </c>
      <c r="Q9" s="51">
        <v>-2.9977999999999998</v>
      </c>
      <c r="R9" s="51">
        <v>-2.1456</v>
      </c>
      <c r="S9" s="51">
        <v>0.031800000000000002</v>
      </c>
      <c r="T9" s="51">
        <v>-6.3098000000000001</v>
      </c>
      <c r="U9" s="51">
        <v>-10.476800000000001</v>
      </c>
      <c r="V9" s="51">
        <v>-21.871200000000002</v>
      </c>
      <c r="W9" s="51">
        <v>-13.0768</v>
      </c>
      <c r="X9" s="51">
        <v>-10.576000000000001</v>
      </c>
      <c r="Y9" s="51">
        <v>-4.6946000000000003</v>
      </c>
      <c r="Z9" s="51">
        <v>5.0460000000000003</v>
      </c>
      <c r="AA9" s="51">
        <v>-40.9086</v>
      </c>
      <c r="AB9" s="52">
        <v>-3.9491999999999998</v>
      </c>
      <c r="AC9" s="34"/>
    </row>
    <row r="10" ht="16.5">
      <c r="A10" s="34"/>
      <c r="B10" s="80">
        <v>45023</v>
      </c>
      <c r="C10" s="48">
        <f>SUM(E10:AB10)</f>
        <v>-170.244</v>
      </c>
      <c r="D10" s="49"/>
      <c r="E10" s="71">
        <v>10.149800000000001</v>
      </c>
      <c r="F10" s="51">
        <v>7.5712000000000002</v>
      </c>
      <c r="G10" s="51">
        <v>-4.2918000000000003</v>
      </c>
      <c r="H10" s="51">
        <v>-7.6124000000000001</v>
      </c>
      <c r="I10" s="51">
        <v>-14.9436</v>
      </c>
      <c r="J10" s="51">
        <v>-8.7294</v>
      </c>
      <c r="K10" s="51">
        <v>-17.2636</v>
      </c>
      <c r="L10" s="51">
        <v>-7.9104000000000001</v>
      </c>
      <c r="M10" s="51">
        <v>-3.9727999999999999</v>
      </c>
      <c r="N10" s="51">
        <v>-0.76019999999999999</v>
      </c>
      <c r="O10" s="51">
        <v>-0.186</v>
      </c>
      <c r="P10" s="51">
        <v>2.0608</v>
      </c>
      <c r="Q10" s="51">
        <v>-10.566599999999999</v>
      </c>
      <c r="R10" s="51">
        <v>1.5920000000000001</v>
      </c>
      <c r="S10" s="51">
        <v>5.3141999999999996</v>
      </c>
      <c r="T10" s="51">
        <v>-3.6135999999999999</v>
      </c>
      <c r="U10" s="51">
        <v>-8.7949999999999999</v>
      </c>
      <c r="V10" s="51">
        <v>-18.2438</v>
      </c>
      <c r="W10" s="51">
        <v>-10.837199999999999</v>
      </c>
      <c r="X10" s="51">
        <v>-24.393799999999999</v>
      </c>
      <c r="Y10" s="51">
        <v>-14.263999999999999</v>
      </c>
      <c r="Z10" s="51">
        <v>-8.109</v>
      </c>
      <c r="AA10" s="51">
        <v>-30.098400000000002</v>
      </c>
      <c r="AB10" s="52">
        <v>-2.3403999999999998</v>
      </c>
      <c r="AC10" s="34"/>
    </row>
    <row r="11" ht="16.5">
      <c r="A11" s="34"/>
      <c r="B11" s="80">
        <v>45024</v>
      </c>
      <c r="C11" s="48">
        <f>SUM(E11:AB11)</f>
        <v>-181.53399999999999</v>
      </c>
      <c r="D11" s="49"/>
      <c r="E11" s="71">
        <v>-3.7174</v>
      </c>
      <c r="F11" s="51">
        <v>7.2733999999999996</v>
      </c>
      <c r="G11" s="51">
        <v>-19.540400000000002</v>
      </c>
      <c r="H11" s="51">
        <v>-33.108400000000003</v>
      </c>
      <c r="I11" s="51">
        <v>-11.7256</v>
      </c>
      <c r="J11" s="51">
        <v>-4.4968000000000004</v>
      </c>
      <c r="K11" s="51">
        <v>-19.222999999999999</v>
      </c>
      <c r="L11" s="51">
        <v>-8.1722000000000001</v>
      </c>
      <c r="M11" s="51">
        <v>2.6789999999999998</v>
      </c>
      <c r="N11" s="51">
        <v>4.7931999999999997</v>
      </c>
      <c r="O11" s="51">
        <v>2.8525999999999998</v>
      </c>
      <c r="P11" s="51">
        <v>18.626999999999999</v>
      </c>
      <c r="Q11" s="51">
        <v>-1.7596000000000001</v>
      </c>
      <c r="R11" s="51">
        <v>1.5169999999999999</v>
      </c>
      <c r="S11" s="51">
        <v>-5.2138</v>
      </c>
      <c r="T11" s="51">
        <v>-1.6377999999999999</v>
      </c>
      <c r="U11" s="51">
        <v>-8.5259999999999998</v>
      </c>
      <c r="V11" s="51">
        <v>-7.4843999999999999</v>
      </c>
      <c r="W11" s="51">
        <v>-18.666399999999999</v>
      </c>
      <c r="X11" s="51">
        <v>-13.7782</v>
      </c>
      <c r="Y11" s="51">
        <v>-6.7826000000000004</v>
      </c>
      <c r="Z11" s="51">
        <v>-5.4825999999999997</v>
      </c>
      <c r="AA11" s="51">
        <v>-34.597999999999999</v>
      </c>
      <c r="AB11" s="52">
        <v>-15.363</v>
      </c>
      <c r="AC11" s="34"/>
    </row>
    <row r="12" ht="16.5">
      <c r="A12" s="34"/>
      <c r="B12" s="80">
        <v>45025</v>
      </c>
      <c r="C12" s="48">
        <f>SUM(E12:AB12)</f>
        <v>-330.58980000000003</v>
      </c>
      <c r="D12" s="49"/>
      <c r="E12" s="71">
        <v>7.7775999999999996</v>
      </c>
      <c r="F12" s="51">
        <v>-0.19539999999999999</v>
      </c>
      <c r="G12" s="51">
        <v>-9.3629999999999995</v>
      </c>
      <c r="H12" s="51">
        <v>-13.9232</v>
      </c>
      <c r="I12" s="51">
        <v>-10.090199999999999</v>
      </c>
      <c r="J12" s="51">
        <v>-9.8453999999999997</v>
      </c>
      <c r="K12" s="51">
        <v>-12.388199999999999</v>
      </c>
      <c r="L12" s="51">
        <v>-15.785</v>
      </c>
      <c r="M12" s="51">
        <v>-38.242800000000003</v>
      </c>
      <c r="N12" s="51">
        <v>-12.179</v>
      </c>
      <c r="O12" s="51">
        <v>-17.814399999999999</v>
      </c>
      <c r="P12" s="51">
        <v>-17.887599999999999</v>
      </c>
      <c r="Q12" s="51">
        <v>-24.5822</v>
      </c>
      <c r="R12" s="51">
        <v>-15.732200000000001</v>
      </c>
      <c r="S12" s="51">
        <v>-17.682400000000001</v>
      </c>
      <c r="T12" s="51">
        <v>-10.9476</v>
      </c>
      <c r="U12" s="51">
        <v>-12.388199999999999</v>
      </c>
      <c r="V12" s="51">
        <v>-11.371600000000001</v>
      </c>
      <c r="W12" s="51">
        <v>-10.086399999999999</v>
      </c>
      <c r="X12" s="51">
        <v>-10.813000000000001</v>
      </c>
      <c r="Y12" s="51">
        <v>-16.196999999999999</v>
      </c>
      <c r="Z12" s="51">
        <v>-24.107800000000001</v>
      </c>
      <c r="AA12" s="51">
        <v>-26.106200000000001</v>
      </c>
      <c r="AB12" s="52">
        <v>-0.63859999999999995</v>
      </c>
      <c r="AC12" s="34"/>
    </row>
    <row r="13" ht="16.5">
      <c r="A13" s="34"/>
      <c r="B13" s="80">
        <v>45026</v>
      </c>
      <c r="C13" s="48">
        <f>SUM(E13:AB13)</f>
        <v>-207.64820000000003</v>
      </c>
      <c r="D13" s="49"/>
      <c r="E13" s="71">
        <v>-17.453199999999999</v>
      </c>
      <c r="F13" s="51">
        <v>-6.1364000000000001</v>
      </c>
      <c r="G13" s="51">
        <v>-9.8308</v>
      </c>
      <c r="H13" s="51">
        <v>-8.1294000000000004</v>
      </c>
      <c r="I13" s="51">
        <v>-8.0608000000000004</v>
      </c>
      <c r="J13" s="51">
        <v>-13.5372</v>
      </c>
      <c r="K13" s="51">
        <v>-18.182200000000002</v>
      </c>
      <c r="L13" s="51">
        <v>-13.0242</v>
      </c>
      <c r="M13" s="51">
        <v>-1.2068000000000001</v>
      </c>
      <c r="N13" s="51">
        <v>-2.1738</v>
      </c>
      <c r="O13" s="51">
        <v>-4.1204000000000001</v>
      </c>
      <c r="P13" s="51">
        <v>-5.7089999999999996</v>
      </c>
      <c r="Q13" s="51">
        <v>-10.881399999999999</v>
      </c>
      <c r="R13" s="51">
        <v>-2.7532000000000001</v>
      </c>
      <c r="S13" s="51">
        <v>-2.4098000000000002</v>
      </c>
      <c r="T13" s="51">
        <v>3.5872000000000002</v>
      </c>
      <c r="U13" s="51">
        <v>-6.7704000000000004</v>
      </c>
      <c r="V13" s="51">
        <v>-8.9806000000000008</v>
      </c>
      <c r="W13" s="51">
        <v>-15.843</v>
      </c>
      <c r="X13" s="51">
        <v>-7.6352000000000002</v>
      </c>
      <c r="Y13" s="51">
        <v>-7.8086000000000002</v>
      </c>
      <c r="Z13" s="51">
        <v>-4.3764000000000003</v>
      </c>
      <c r="AA13" s="51">
        <v>-29.942599999999999</v>
      </c>
      <c r="AB13" s="52">
        <v>-6.2699999999999996</v>
      </c>
      <c r="AC13" s="34"/>
    </row>
    <row r="14" ht="16.5">
      <c r="A14" s="34"/>
      <c r="B14" s="80">
        <v>45027</v>
      </c>
      <c r="C14" s="48">
        <f>SUM(E14:AB14)</f>
        <v>-139.9468</v>
      </c>
      <c r="D14" s="49"/>
      <c r="E14" s="71">
        <v>2.4962</v>
      </c>
      <c r="F14" s="51">
        <v>-5.3506</v>
      </c>
      <c r="G14" s="51">
        <v>-4.1740000000000004</v>
      </c>
      <c r="H14" s="51">
        <v>-5.8220000000000001</v>
      </c>
      <c r="I14" s="51">
        <v>-6.0502000000000002</v>
      </c>
      <c r="J14" s="51">
        <v>-3.7256</v>
      </c>
      <c r="K14" s="51">
        <v>-4.7736000000000001</v>
      </c>
      <c r="L14" s="51">
        <v>-6.2225999999999999</v>
      </c>
      <c r="M14" s="51">
        <v>-2.9373999999999998</v>
      </c>
      <c r="N14" s="51">
        <v>0.66500000000000004</v>
      </c>
      <c r="O14" s="51">
        <v>-1.4541999999999999</v>
      </c>
      <c r="P14" s="51">
        <v>-2.9702000000000002</v>
      </c>
      <c r="Q14" s="51">
        <v>-1.6621999999999999</v>
      </c>
      <c r="R14" s="51">
        <v>2.1269999999999998</v>
      </c>
      <c r="S14" s="51">
        <v>4.4268000000000001</v>
      </c>
      <c r="T14" s="51">
        <v>-16.550999999999998</v>
      </c>
      <c r="U14" s="51">
        <v>-27.067399999999999</v>
      </c>
      <c r="V14" s="51">
        <v>4.3718000000000004</v>
      </c>
      <c r="W14" s="51">
        <v>-16.001000000000001</v>
      </c>
      <c r="X14" s="51">
        <v>-14.592000000000001</v>
      </c>
      <c r="Y14" s="51">
        <v>-6.2034000000000002</v>
      </c>
      <c r="Z14" s="51">
        <v>-6.0648</v>
      </c>
      <c r="AA14" s="51">
        <v>-15.5936</v>
      </c>
      <c r="AB14" s="52">
        <v>-6.8178000000000001</v>
      </c>
      <c r="AC14" s="34"/>
    </row>
    <row r="15" ht="16.5">
      <c r="A15" s="34"/>
      <c r="B15" s="80">
        <v>45028</v>
      </c>
      <c r="C15" s="48">
        <f>SUM(E15:AB15)</f>
        <v>-50.319999999999993</v>
      </c>
      <c r="D15" s="49"/>
      <c r="E15" s="71">
        <v>5.0461999999999998</v>
      </c>
      <c r="F15" s="51">
        <v>-2.8972000000000002</v>
      </c>
      <c r="G15" s="51">
        <v>1.9137999999999999</v>
      </c>
      <c r="H15" s="51">
        <v>17.305399999999999</v>
      </c>
      <c r="I15" s="51">
        <v>-20.863600000000002</v>
      </c>
      <c r="J15" s="51">
        <v>15.8894</v>
      </c>
      <c r="K15" s="51">
        <v>26.835000000000001</v>
      </c>
      <c r="L15" s="51">
        <v>-2.9260000000000002</v>
      </c>
      <c r="M15" s="51">
        <v>-10.032400000000001</v>
      </c>
      <c r="N15" s="51">
        <v>2.1084000000000001</v>
      </c>
      <c r="O15" s="51">
        <v>-0.46260000000000001</v>
      </c>
      <c r="P15" s="51">
        <v>-9.2403999999999993</v>
      </c>
      <c r="Q15" s="51">
        <v>5.7619999999999996</v>
      </c>
      <c r="R15" s="51">
        <v>5.4593999999999996</v>
      </c>
      <c r="S15" s="51">
        <v>16.5076</v>
      </c>
      <c r="T15" s="51">
        <v>-7.7085999999999997</v>
      </c>
      <c r="U15" s="51">
        <v>-19.054400000000001</v>
      </c>
      <c r="V15" s="51">
        <v>-16.468399999999999</v>
      </c>
      <c r="W15" s="51">
        <v>-2.0668000000000002</v>
      </c>
      <c r="X15" s="51">
        <v>-13.8432</v>
      </c>
      <c r="Y15" s="51">
        <v>-7.1688000000000001</v>
      </c>
      <c r="Z15" s="51">
        <v>-1.1858</v>
      </c>
      <c r="AA15" s="51">
        <v>-31.163599999999999</v>
      </c>
      <c r="AB15" s="52">
        <v>-2.0653999999999999</v>
      </c>
      <c r="AC15" s="34"/>
    </row>
    <row r="16" ht="16.5">
      <c r="A16" s="34"/>
      <c r="B16" s="80">
        <v>45029</v>
      </c>
      <c r="C16" s="48">
        <f>SUM(E16:AB16)</f>
        <v>110.31679999999999</v>
      </c>
      <c r="D16" s="49"/>
      <c r="E16" s="71">
        <v>44.548999999999999</v>
      </c>
      <c r="F16" s="51">
        <v>-15.6104</v>
      </c>
      <c r="G16" s="51">
        <v>2.7671999999999999</v>
      </c>
      <c r="H16" s="51">
        <v>-17.895199999999999</v>
      </c>
      <c r="I16" s="51">
        <v>-36.486800000000002</v>
      </c>
      <c r="J16" s="51">
        <v>-16.758600000000001</v>
      </c>
      <c r="K16" s="51">
        <v>12.906599999999999</v>
      </c>
      <c r="L16" s="51">
        <v>33.080800000000004</v>
      </c>
      <c r="M16" s="51">
        <v>29.240200000000002</v>
      </c>
      <c r="N16" s="51">
        <v>36.411799999999999</v>
      </c>
      <c r="O16" s="51">
        <v>11.628</v>
      </c>
      <c r="P16" s="51">
        <v>5.7720000000000002</v>
      </c>
      <c r="Q16" s="51">
        <v>5.9218000000000002</v>
      </c>
      <c r="R16" s="51">
        <v>21.7272</v>
      </c>
      <c r="S16" s="51">
        <v>16.0214</v>
      </c>
      <c r="T16" s="51">
        <v>20.684999999999999</v>
      </c>
      <c r="U16" s="51">
        <v>-2.2742</v>
      </c>
      <c r="V16" s="51">
        <v>-10.959199999999999</v>
      </c>
      <c r="W16" s="51">
        <v>-5.5068000000000001</v>
      </c>
      <c r="X16" s="51">
        <v>-11.455399999999999</v>
      </c>
      <c r="Y16" s="51">
        <v>-5.6260000000000003</v>
      </c>
      <c r="Z16" s="51">
        <v>-3.9131999999999998</v>
      </c>
      <c r="AA16" s="51">
        <v>-3.5960000000000001</v>
      </c>
      <c r="AB16" s="52">
        <v>-0.31240000000000001</v>
      </c>
      <c r="AC16" s="34"/>
    </row>
    <row r="17" ht="16.5">
      <c r="A17" s="34"/>
      <c r="B17" s="80">
        <v>45030</v>
      </c>
      <c r="C17" s="48">
        <f>SUM(E17:AB17)</f>
        <v>39.670799999999964</v>
      </c>
      <c r="D17" s="49"/>
      <c r="E17" s="50">
        <v>13.085000000000001</v>
      </c>
      <c r="F17" s="51">
        <v>9.9130000000000003</v>
      </c>
      <c r="G17" s="51">
        <v>16.338799999999999</v>
      </c>
      <c r="H17" s="51">
        <v>32.919199999999996</v>
      </c>
      <c r="I17" s="51">
        <v>56.330800000000004</v>
      </c>
      <c r="J17" s="51">
        <v>95.865600000000001</v>
      </c>
      <c r="K17" s="51">
        <v>103.5196</v>
      </c>
      <c r="L17" s="51">
        <v>90.879999999999995</v>
      </c>
      <c r="M17" s="51">
        <v>22.32</v>
      </c>
      <c r="N17" s="51">
        <v>-32.186399999999999</v>
      </c>
      <c r="O17" s="51">
        <v>-70.456400000000002</v>
      </c>
      <c r="P17" s="51">
        <v>-88.780799999999999</v>
      </c>
      <c r="Q17" s="51">
        <v>-93.4666</v>
      </c>
      <c r="R17" s="51">
        <v>-11.6188</v>
      </c>
      <c r="S17" s="51">
        <v>12.133599999999999</v>
      </c>
      <c r="T17" s="51">
        <v>12.454800000000001</v>
      </c>
      <c r="U17" s="51">
        <v>-2.7610000000000001</v>
      </c>
      <c r="V17" s="51">
        <v>-14.862399999999999</v>
      </c>
      <c r="W17" s="51">
        <v>-4.2455999999999996</v>
      </c>
      <c r="X17" s="51">
        <v>-4.1900000000000004</v>
      </c>
      <c r="Y17" s="51">
        <v>-1.8835999999999999</v>
      </c>
      <c r="Z17" s="51">
        <v>0.99660000000000004</v>
      </c>
      <c r="AA17" s="51">
        <v>-46.119799999999998</v>
      </c>
      <c r="AB17" s="52">
        <v>-56.514800000000001</v>
      </c>
      <c r="AC17" s="34"/>
    </row>
    <row r="18" ht="16.5">
      <c r="A18" s="34"/>
      <c r="B18" s="80">
        <v>45031</v>
      </c>
      <c r="C18" s="48">
        <f>SUM(E18:AB18)</f>
        <v>-104.48880000000001</v>
      </c>
      <c r="D18" s="49"/>
      <c r="E18" s="71">
        <v>1.8897999999999999</v>
      </c>
      <c r="F18" s="51">
        <v>9.5348000000000006</v>
      </c>
      <c r="G18" s="51">
        <v>3.9140000000000001</v>
      </c>
      <c r="H18" s="51">
        <v>15.3818</v>
      </c>
      <c r="I18" s="51">
        <v>-4.8432000000000004</v>
      </c>
      <c r="J18" s="51">
        <v>-4.3620000000000001</v>
      </c>
      <c r="K18" s="51">
        <v>1.4276</v>
      </c>
      <c r="L18" s="51">
        <v>-4.7724000000000002</v>
      </c>
      <c r="M18" s="51">
        <v>-4.6783999999999999</v>
      </c>
      <c r="N18" s="51">
        <v>0.46739999999999998</v>
      </c>
      <c r="O18" s="51">
        <v>-3.9470000000000001</v>
      </c>
      <c r="P18" s="51">
        <v>-21.831800000000001</v>
      </c>
      <c r="Q18" s="51">
        <v>-7.0523999999999996</v>
      </c>
      <c r="R18" s="51">
        <v>-4.2854000000000001</v>
      </c>
      <c r="S18" s="51">
        <v>-8.3523999999999994</v>
      </c>
      <c r="T18" s="51">
        <v>-12.7896</v>
      </c>
      <c r="U18" s="51">
        <v>-12.505599999999999</v>
      </c>
      <c r="V18" s="51">
        <v>-12.1632</v>
      </c>
      <c r="W18" s="51">
        <v>-23.8278</v>
      </c>
      <c r="X18" s="51">
        <v>-9.2783999999999995</v>
      </c>
      <c r="Y18" s="51">
        <v>-4.3655999999999997</v>
      </c>
      <c r="Z18" s="51">
        <v>1.1097999999999999</v>
      </c>
      <c r="AA18" s="51">
        <v>-7.8731999999999998</v>
      </c>
      <c r="AB18" s="52">
        <v>8.7143999999999995</v>
      </c>
      <c r="AC18" s="34"/>
    </row>
    <row r="19" ht="16.5">
      <c r="A19" s="34"/>
      <c r="B19" s="80">
        <v>45032</v>
      </c>
      <c r="C19" s="48">
        <f>SUM(E19:AB19)</f>
        <v>-98.92759999999997</v>
      </c>
      <c r="D19" s="49"/>
      <c r="E19" s="71">
        <v>8.2718000000000007</v>
      </c>
      <c r="F19" s="51">
        <v>-5.5570000000000004</v>
      </c>
      <c r="G19" s="51">
        <v>-1.7048000000000001</v>
      </c>
      <c r="H19" s="51">
        <v>-23.803599999999999</v>
      </c>
      <c r="I19" s="51">
        <v>33.211799999999997</v>
      </c>
      <c r="J19" s="51">
        <v>8.8984000000000005</v>
      </c>
      <c r="K19" s="51">
        <v>48.271000000000001</v>
      </c>
      <c r="L19" s="51">
        <v>-5.7869999999999999</v>
      </c>
      <c r="M19" s="51">
        <v>-20.403199999999998</v>
      </c>
      <c r="N19" s="51">
        <v>-0.9194</v>
      </c>
      <c r="O19" s="51">
        <v>-2.6494</v>
      </c>
      <c r="P19" s="51">
        <v>-22.340800000000002</v>
      </c>
      <c r="Q19" s="51">
        <v>-12.8818</v>
      </c>
      <c r="R19" s="51">
        <v>-10.735799999999999</v>
      </c>
      <c r="S19" s="51">
        <v>-7.1829999999999998</v>
      </c>
      <c r="T19" s="51">
        <v>-1.6137999999999999</v>
      </c>
      <c r="U19" s="51">
        <v>-12.308999999999999</v>
      </c>
      <c r="V19" s="51">
        <v>-33.505800000000001</v>
      </c>
      <c r="W19" s="51">
        <v>-5.5686</v>
      </c>
      <c r="X19" s="51">
        <v>-4.9618000000000002</v>
      </c>
      <c r="Y19" s="51">
        <v>-5.4261999999999997</v>
      </c>
      <c r="Z19" s="51">
        <v>-4.4866000000000001</v>
      </c>
      <c r="AA19" s="51">
        <v>-9.4027999999999992</v>
      </c>
      <c r="AB19" s="52">
        <v>-6.3402000000000003</v>
      </c>
      <c r="AC19" s="34"/>
    </row>
    <row r="20" ht="16.5">
      <c r="A20" s="34"/>
      <c r="B20" s="80">
        <v>45033</v>
      </c>
      <c r="C20" s="48">
        <f>SUM(E20:AB20)</f>
        <v>-96.099800000000016</v>
      </c>
      <c r="D20" s="49"/>
      <c r="E20" s="71">
        <v>-3.9344000000000001</v>
      </c>
      <c r="F20" s="51">
        <v>-3.911</v>
      </c>
      <c r="G20" s="51">
        <v>-6.8628</v>
      </c>
      <c r="H20" s="51">
        <v>-10.0562</v>
      </c>
      <c r="I20" s="51">
        <v>-4.7127999999999997</v>
      </c>
      <c r="J20" s="51">
        <v>17.327000000000002</v>
      </c>
      <c r="K20" s="51">
        <v>48.799399999999999</v>
      </c>
      <c r="L20" s="51">
        <v>25.465199999999999</v>
      </c>
      <c r="M20" s="51">
        <v>-6.0903999999999998</v>
      </c>
      <c r="N20" s="51">
        <v>-8.1837999999999997</v>
      </c>
      <c r="O20" s="51">
        <v>-0.106</v>
      </c>
      <c r="P20" s="51">
        <v>0.74339999999999995</v>
      </c>
      <c r="Q20" s="51">
        <v>15.6854</v>
      </c>
      <c r="R20" s="51">
        <v>-6.9077999999999999</v>
      </c>
      <c r="S20" s="51">
        <v>22.751200000000001</v>
      </c>
      <c r="T20" s="51">
        <v>-2.8283999999999998</v>
      </c>
      <c r="U20" s="51">
        <v>-33.978999999999999</v>
      </c>
      <c r="V20" s="51">
        <v>-33.119799999999998</v>
      </c>
      <c r="W20" s="51">
        <v>-17.831</v>
      </c>
      <c r="X20" s="51">
        <v>-7.0556000000000001</v>
      </c>
      <c r="Y20" s="51">
        <v>-14.1014</v>
      </c>
      <c r="Z20" s="51">
        <v>-8.2317999999999998</v>
      </c>
      <c r="AA20" s="51">
        <v>-34.769799999999996</v>
      </c>
      <c r="AB20" s="52">
        <v>-24.189399999999999</v>
      </c>
      <c r="AC20" s="34"/>
    </row>
    <row r="21" ht="16.5">
      <c r="A21" s="34"/>
      <c r="B21" s="80">
        <v>45034</v>
      </c>
      <c r="C21" s="48">
        <f>SUM(E21:AB21)</f>
        <v>-162.05759999999998</v>
      </c>
      <c r="D21" s="49"/>
      <c r="E21" s="71">
        <v>4.1322000000000001</v>
      </c>
      <c r="F21" s="51">
        <v>-16.2804</v>
      </c>
      <c r="G21" s="51">
        <v>-27.571000000000002</v>
      </c>
      <c r="H21" s="51">
        <v>0.50439999999999996</v>
      </c>
      <c r="I21" s="51">
        <v>-7.6841999999999997</v>
      </c>
      <c r="J21" s="51">
        <v>-6.3318000000000003</v>
      </c>
      <c r="K21" s="51">
        <v>-5.8521999999999998</v>
      </c>
      <c r="L21" s="51">
        <v>-14.0326</v>
      </c>
      <c r="M21" s="51">
        <v>0.86539999999999995</v>
      </c>
      <c r="N21" s="51">
        <v>-4.2603999999999997</v>
      </c>
      <c r="O21" s="51">
        <v>-2.0884</v>
      </c>
      <c r="P21" s="51">
        <v>-5.5834000000000001</v>
      </c>
      <c r="Q21" s="51">
        <v>4.4202000000000004</v>
      </c>
      <c r="R21" s="51">
        <v>11.805400000000001</v>
      </c>
      <c r="S21" s="51">
        <v>9.6346000000000007</v>
      </c>
      <c r="T21" s="51">
        <v>-27.614000000000001</v>
      </c>
      <c r="U21" s="51">
        <v>-9.7390000000000008</v>
      </c>
      <c r="V21" s="51">
        <v>-11.9648</v>
      </c>
      <c r="W21" s="51">
        <v>-28.401599999999998</v>
      </c>
      <c r="X21" s="51">
        <v>-8.1075999999999997</v>
      </c>
      <c r="Y21" s="51">
        <v>-7.4272</v>
      </c>
      <c r="Z21" s="51">
        <v>-5.7556000000000003</v>
      </c>
      <c r="AA21" s="51">
        <v>-12.2988</v>
      </c>
      <c r="AB21" s="52">
        <v>7.5731999999999999</v>
      </c>
      <c r="AC21" s="34"/>
    </row>
    <row r="22" ht="16.5">
      <c r="A22" s="34"/>
      <c r="B22" s="80">
        <v>45035</v>
      </c>
      <c r="C22" s="48">
        <f>SUM(E22:AB22)</f>
        <v>-114.50280000000001</v>
      </c>
      <c r="D22" s="49"/>
      <c r="E22" s="71">
        <v>-1.1084000000000001</v>
      </c>
      <c r="F22" s="51">
        <v>-4.1627999999999998</v>
      </c>
      <c r="G22" s="51">
        <v>-0.90500000000000003</v>
      </c>
      <c r="H22" s="51">
        <v>-5.1256000000000004</v>
      </c>
      <c r="I22" s="51">
        <v>-4.0603999999999996</v>
      </c>
      <c r="J22" s="51">
        <v>-5.9958</v>
      </c>
      <c r="K22" s="51">
        <v>-6.0247999999999999</v>
      </c>
      <c r="L22" s="51">
        <v>-6.7313999999999998</v>
      </c>
      <c r="M22" s="51">
        <v>-5.9401999999999999</v>
      </c>
      <c r="N22" s="51">
        <v>-0.52100000000000002</v>
      </c>
      <c r="O22" s="51">
        <v>-6.1386000000000003</v>
      </c>
      <c r="P22" s="51">
        <v>-4.0034000000000001</v>
      </c>
      <c r="Q22" s="51">
        <v>-5.0738000000000003</v>
      </c>
      <c r="R22" s="51">
        <v>9.2393999999999998</v>
      </c>
      <c r="S22" s="51">
        <v>13.613799999999999</v>
      </c>
      <c r="T22" s="51">
        <v>-12.7502</v>
      </c>
      <c r="U22" s="51">
        <v>-17.921800000000001</v>
      </c>
      <c r="V22" s="51">
        <v>9.7731999999999992</v>
      </c>
      <c r="W22" s="51">
        <v>-11.1556</v>
      </c>
      <c r="X22" s="51">
        <v>0.99099999999999999</v>
      </c>
      <c r="Y22" s="51">
        <v>-11.749599999999999</v>
      </c>
      <c r="Z22" s="51">
        <v>-4.3742000000000001</v>
      </c>
      <c r="AA22" s="51">
        <v>-23.481000000000002</v>
      </c>
      <c r="AB22" s="52">
        <v>-10.896599999999999</v>
      </c>
      <c r="AC22" s="34"/>
    </row>
    <row r="23" ht="16.5">
      <c r="A23" s="34"/>
      <c r="B23" s="80">
        <v>45036</v>
      </c>
      <c r="C23" s="48">
        <f>SUM(E23:AB23)</f>
        <v>-17.998599999999985</v>
      </c>
      <c r="D23" s="49"/>
      <c r="E23" s="71">
        <v>11.536199999999999</v>
      </c>
      <c r="F23" s="51">
        <v>15.5504</v>
      </c>
      <c r="G23" s="51">
        <v>-0.63800000000000001</v>
      </c>
      <c r="H23" s="51">
        <v>-2.8064</v>
      </c>
      <c r="I23" s="51">
        <v>7.75</v>
      </c>
      <c r="J23" s="51">
        <v>19.691800000000001</v>
      </c>
      <c r="K23" s="51">
        <v>13.8916</v>
      </c>
      <c r="L23" s="51">
        <v>-1.2305999999999999</v>
      </c>
      <c r="M23" s="51">
        <v>5.7271999999999998</v>
      </c>
      <c r="N23" s="51">
        <v>11.134</v>
      </c>
      <c r="O23" s="51">
        <v>-3.3620000000000001</v>
      </c>
      <c r="P23" s="51">
        <v>-13.321400000000001</v>
      </c>
      <c r="Q23" s="51">
        <v>-10.465999999999999</v>
      </c>
      <c r="R23" s="51">
        <v>0.83440000000000003</v>
      </c>
      <c r="S23" s="51">
        <v>-11.1532</v>
      </c>
      <c r="T23" s="51">
        <v>-19.630800000000001</v>
      </c>
      <c r="U23" s="51">
        <v>-6.1532</v>
      </c>
      <c r="V23" s="51">
        <v>-8.0969999999999995</v>
      </c>
      <c r="W23" s="51">
        <v>-7.0856000000000003</v>
      </c>
      <c r="X23" s="51">
        <v>-2.3628</v>
      </c>
      <c r="Y23" s="51">
        <v>-2.2233999999999998</v>
      </c>
      <c r="Z23" s="51">
        <v>16.731400000000001</v>
      </c>
      <c r="AA23" s="51">
        <v>-24.118600000000001</v>
      </c>
      <c r="AB23" s="52">
        <v>-8.1966000000000001</v>
      </c>
      <c r="AC23" s="34"/>
    </row>
    <row r="24" ht="16.5">
      <c r="A24" s="34"/>
      <c r="B24" s="80">
        <v>45037</v>
      </c>
      <c r="C24" s="48">
        <f>SUM(E24:AB24)</f>
        <v>953.69219999999984</v>
      </c>
      <c r="D24" s="49"/>
      <c r="E24" s="71">
        <v>-4.3887999999999998</v>
      </c>
      <c r="F24" s="51">
        <v>-3.5110000000000001</v>
      </c>
      <c r="G24" s="51">
        <v>-23.120200000000001</v>
      </c>
      <c r="H24" s="51">
        <v>-13.3164</v>
      </c>
      <c r="I24" s="51">
        <v>4.8120000000000003</v>
      </c>
      <c r="J24" s="51">
        <v>-11.115</v>
      </c>
      <c r="K24" s="51">
        <v>10.040800000000001</v>
      </c>
      <c r="L24" s="51">
        <v>10.2278</v>
      </c>
      <c r="M24" s="51">
        <v>37.605600000000003</v>
      </c>
      <c r="N24" s="51">
        <v>68.284999999999997</v>
      </c>
      <c r="O24" s="51">
        <v>88.917400000000001</v>
      </c>
      <c r="P24" s="51">
        <v>117.2824</v>
      </c>
      <c r="Q24" s="51">
        <v>102.30500000000001</v>
      </c>
      <c r="R24" s="51">
        <v>107.0904</v>
      </c>
      <c r="S24" s="51">
        <v>72.970200000000006</v>
      </c>
      <c r="T24" s="51">
        <v>73.273200000000003</v>
      </c>
      <c r="U24" s="51">
        <v>69.543199999999999</v>
      </c>
      <c r="V24" s="51">
        <v>58.570799999999998</v>
      </c>
      <c r="W24" s="51">
        <v>54.0244</v>
      </c>
      <c r="X24" s="51">
        <v>38.806800000000003</v>
      </c>
      <c r="Y24" s="51">
        <v>47.334000000000003</v>
      </c>
      <c r="Z24" s="51">
        <v>46.045200000000001</v>
      </c>
      <c r="AA24" s="51">
        <v>-6.851</v>
      </c>
      <c r="AB24" s="52">
        <v>8.8604000000000003</v>
      </c>
      <c r="AC24" s="34"/>
    </row>
    <row r="25" ht="16.5">
      <c r="A25" s="34"/>
      <c r="B25" s="80">
        <v>45038</v>
      </c>
      <c r="C25" s="48">
        <f>SUM(E25:AB25)</f>
        <v>613.41859999999974</v>
      </c>
      <c r="D25" s="49"/>
      <c r="E25" s="71">
        <v>-2.2669999999999999</v>
      </c>
      <c r="F25" s="51">
        <v>12.072800000000001</v>
      </c>
      <c r="G25" s="51">
        <v>23.5136</v>
      </c>
      <c r="H25" s="51">
        <v>39.252400000000002</v>
      </c>
      <c r="I25" s="51">
        <v>54.647599999999997</v>
      </c>
      <c r="J25" s="51">
        <v>-19.234400000000001</v>
      </c>
      <c r="K25" s="51">
        <v>16.414000000000001</v>
      </c>
      <c r="L25" s="51">
        <v>15.395200000000001</v>
      </c>
      <c r="M25" s="51">
        <v>5.6668000000000003</v>
      </c>
      <c r="N25" s="51">
        <v>-5.3410000000000002</v>
      </c>
      <c r="O25" s="51">
        <v>-0.063</v>
      </c>
      <c r="P25" s="51">
        <v>29.467400000000001</v>
      </c>
      <c r="Q25" s="51">
        <v>43.900799999999997</v>
      </c>
      <c r="R25" s="51">
        <v>80.422799999999995</v>
      </c>
      <c r="S25" s="51">
        <v>68.513400000000004</v>
      </c>
      <c r="T25" s="51">
        <v>56.395800000000001</v>
      </c>
      <c r="U25" s="51">
        <v>60.673999999999999</v>
      </c>
      <c r="V25" s="51">
        <v>51.389400000000002</v>
      </c>
      <c r="W25" s="51">
        <v>29.569400000000002</v>
      </c>
      <c r="X25" s="51">
        <v>19.1678</v>
      </c>
      <c r="Y25" s="51">
        <v>12.1106</v>
      </c>
      <c r="Z25" s="51">
        <v>29.892800000000001</v>
      </c>
      <c r="AA25" s="51">
        <v>-4.3113999999999999</v>
      </c>
      <c r="AB25" s="52">
        <v>-3.8311999999999999</v>
      </c>
      <c r="AC25" s="34"/>
    </row>
    <row r="26" ht="16.5">
      <c r="A26" s="34"/>
      <c r="B26" s="80">
        <v>45039</v>
      </c>
      <c r="C26" s="48">
        <f>SUM(E26:AB26)</f>
        <v>461.42759999999987</v>
      </c>
      <c r="D26" s="49"/>
      <c r="E26" s="71">
        <v>-4.9905999999999997</v>
      </c>
      <c r="F26" s="51">
        <v>-13.396800000000001</v>
      </c>
      <c r="G26" s="51">
        <v>-9.5115999999999996</v>
      </c>
      <c r="H26" s="51">
        <v>21.312799999999999</v>
      </c>
      <c r="I26" s="51">
        <v>27.2042</v>
      </c>
      <c r="J26" s="51">
        <v>27.885200000000001</v>
      </c>
      <c r="K26" s="51">
        <v>40.434399999999997</v>
      </c>
      <c r="L26" s="51">
        <v>38.646000000000001</v>
      </c>
      <c r="M26" s="51">
        <v>29.517600000000002</v>
      </c>
      <c r="N26" s="51">
        <v>79.401399999999995</v>
      </c>
      <c r="O26" s="51">
        <v>46.724600000000002</v>
      </c>
      <c r="P26" s="51">
        <v>33.0334</v>
      </c>
      <c r="Q26" s="51">
        <v>25.308599999999998</v>
      </c>
      <c r="R26" s="51">
        <v>32.711399999999998</v>
      </c>
      <c r="S26" s="51">
        <v>32.069200000000002</v>
      </c>
      <c r="T26" s="51">
        <v>32.744599999999998</v>
      </c>
      <c r="U26" s="51">
        <v>31.2502</v>
      </c>
      <c r="V26" s="51">
        <v>22.063199999999998</v>
      </c>
      <c r="W26" s="51">
        <v>-9.3450000000000006</v>
      </c>
      <c r="X26" s="51">
        <v>-14.456799999999999</v>
      </c>
      <c r="Y26" s="51">
        <v>-6.5830000000000002</v>
      </c>
      <c r="Z26" s="51">
        <v>-4.3959999999999999</v>
      </c>
      <c r="AA26" s="51">
        <v>-0.20380000000000001</v>
      </c>
      <c r="AB26" s="52">
        <v>4.0044000000000004</v>
      </c>
      <c r="AC26" s="34"/>
    </row>
    <row r="27" ht="16.5">
      <c r="A27" s="34"/>
      <c r="B27" s="80">
        <v>45040</v>
      </c>
      <c r="C27" s="48">
        <f>SUM(E27:AB27)</f>
        <v>995.59180000000026</v>
      </c>
      <c r="D27" s="49"/>
      <c r="E27" s="71">
        <v>64.302400000000006</v>
      </c>
      <c r="F27" s="51">
        <v>97.132400000000004</v>
      </c>
      <c r="G27" s="51">
        <v>152.11000000000001</v>
      </c>
      <c r="H27" s="51">
        <v>160.19499999999999</v>
      </c>
      <c r="I27" s="51">
        <v>148.42500000000001</v>
      </c>
      <c r="J27" s="51">
        <v>99.248400000000004</v>
      </c>
      <c r="K27" s="51">
        <v>91.507400000000004</v>
      </c>
      <c r="L27" s="51">
        <v>67.3476</v>
      </c>
      <c r="M27" s="51">
        <v>66.072000000000003</v>
      </c>
      <c r="N27" s="51">
        <v>48.973599999999998</v>
      </c>
      <c r="O27" s="51">
        <v>50.051200000000001</v>
      </c>
      <c r="P27" s="51">
        <v>31.388400000000001</v>
      </c>
      <c r="Q27" s="51">
        <v>23.257400000000001</v>
      </c>
      <c r="R27" s="51">
        <v>2.2198000000000002</v>
      </c>
      <c r="S27" s="51">
        <v>1.4514</v>
      </c>
      <c r="T27" s="51">
        <v>-3.5815999999999999</v>
      </c>
      <c r="U27" s="51">
        <v>-20.311800000000002</v>
      </c>
      <c r="V27" s="51">
        <v>-13.3986</v>
      </c>
      <c r="W27" s="51">
        <v>-22.325600000000001</v>
      </c>
      <c r="X27" s="51">
        <v>-26.669</v>
      </c>
      <c r="Y27" s="51">
        <v>-8.0112000000000005</v>
      </c>
      <c r="Z27" s="51">
        <v>-5.1508000000000003</v>
      </c>
      <c r="AA27" s="51">
        <v>-7.0884</v>
      </c>
      <c r="AB27" s="52">
        <v>-1.5531999999999999</v>
      </c>
      <c r="AC27" s="34"/>
    </row>
    <row r="28" ht="16.5">
      <c r="A28" s="34"/>
      <c r="B28" s="80">
        <v>45041</v>
      </c>
      <c r="C28" s="48">
        <f>SUM(E28:AB28)</f>
        <v>521.56999999999982</v>
      </c>
      <c r="D28" s="49"/>
      <c r="E28" s="71">
        <v>-3.6423999999999999</v>
      </c>
      <c r="F28" s="51">
        <v>27.8184</v>
      </c>
      <c r="G28" s="51">
        <v>75.177199999999999</v>
      </c>
      <c r="H28" s="51">
        <v>103.2234</v>
      </c>
      <c r="I28" s="51">
        <v>94.768600000000006</v>
      </c>
      <c r="J28" s="51">
        <v>84.226200000000006</v>
      </c>
      <c r="K28" s="51">
        <v>90.841399999999993</v>
      </c>
      <c r="L28" s="51">
        <v>49.0242</v>
      </c>
      <c r="M28" s="51">
        <v>32.853400000000001</v>
      </c>
      <c r="N28" s="51">
        <v>35.0608</v>
      </c>
      <c r="O28" s="51">
        <v>39.139000000000003</v>
      </c>
      <c r="P28" s="51">
        <v>26.350200000000001</v>
      </c>
      <c r="Q28" s="51">
        <v>18.267600000000002</v>
      </c>
      <c r="R28" s="51">
        <v>1.9608000000000001</v>
      </c>
      <c r="S28" s="51">
        <v>2.2597999999999998</v>
      </c>
      <c r="T28" s="51">
        <v>1.0336000000000001</v>
      </c>
      <c r="U28" s="51">
        <v>-23.390799999999999</v>
      </c>
      <c r="V28" s="51">
        <v>-30.517399999999999</v>
      </c>
      <c r="W28" s="51">
        <v>-29.07</v>
      </c>
      <c r="X28" s="51">
        <v>-19.508199999999999</v>
      </c>
      <c r="Y28" s="51">
        <v>-7.5206</v>
      </c>
      <c r="Z28" s="51">
        <v>-10.5154</v>
      </c>
      <c r="AA28" s="51">
        <v>-28.302800000000001</v>
      </c>
      <c r="AB28" s="52">
        <v>-7.9669999999999996</v>
      </c>
      <c r="AC28" s="34"/>
    </row>
    <row r="29" ht="16.5">
      <c r="A29" s="34"/>
      <c r="B29" s="80">
        <v>45042</v>
      </c>
      <c r="C29" s="48">
        <f>SUM(E29:AB29)</f>
        <v>-145.18859999999995</v>
      </c>
      <c r="D29" s="49"/>
      <c r="E29" s="71">
        <v>2.1772</v>
      </c>
      <c r="F29" s="51">
        <v>-8.8564000000000007</v>
      </c>
      <c r="G29" s="51">
        <v>-4.6710000000000003</v>
      </c>
      <c r="H29" s="51">
        <v>-15.309799999999999</v>
      </c>
      <c r="I29" s="51">
        <v>-23.251799999999999</v>
      </c>
      <c r="J29" s="51">
        <v>-23.710799999999999</v>
      </c>
      <c r="K29" s="51">
        <v>-15.3012</v>
      </c>
      <c r="L29" s="51">
        <v>-24.694600000000001</v>
      </c>
      <c r="M29" s="51">
        <v>-33.241</v>
      </c>
      <c r="N29" s="51">
        <v>-5.4888000000000003</v>
      </c>
      <c r="O29" s="51">
        <v>2.2383999999999999</v>
      </c>
      <c r="P29" s="51">
        <v>2.5855999999999999</v>
      </c>
      <c r="Q29" s="51">
        <v>30.346</v>
      </c>
      <c r="R29" s="51">
        <v>-2.8852000000000002</v>
      </c>
      <c r="S29" s="51">
        <v>0.56920000000000004</v>
      </c>
      <c r="T29" s="51">
        <v>-1.8160000000000001</v>
      </c>
      <c r="U29" s="51">
        <v>0.53800000000000003</v>
      </c>
      <c r="V29" s="51">
        <v>-8.8984000000000005</v>
      </c>
      <c r="W29" s="51">
        <v>-2.6474000000000002</v>
      </c>
      <c r="X29" s="51">
        <v>-1.4236</v>
      </c>
      <c r="Y29" s="51">
        <v>0.93000000000000005</v>
      </c>
      <c r="Z29" s="51">
        <v>-1.5127999999999999</v>
      </c>
      <c r="AA29" s="51">
        <v>-10.2788</v>
      </c>
      <c r="AB29" s="52">
        <v>-0.58540000000000003</v>
      </c>
      <c r="AC29" s="34"/>
    </row>
    <row r="30" ht="16.5">
      <c r="A30" s="34"/>
      <c r="B30" s="80">
        <v>45043</v>
      </c>
      <c r="C30" s="48">
        <f>SUM(E30:AB30)</f>
        <v>10.259599999999999</v>
      </c>
      <c r="D30" s="49"/>
      <c r="E30" s="71">
        <v>1.1402000000000001</v>
      </c>
      <c r="F30" s="51">
        <v>-0.51060000000000005</v>
      </c>
      <c r="G30" s="51">
        <v>-1.0551999999999999</v>
      </c>
      <c r="H30" s="51">
        <v>1.2842</v>
      </c>
      <c r="I30" s="51">
        <v>-2.5278</v>
      </c>
      <c r="J30" s="51">
        <v>-5.5655999999999999</v>
      </c>
      <c r="K30" s="51">
        <v>-1.1728000000000001</v>
      </c>
      <c r="L30" s="51">
        <v>12.273999999999999</v>
      </c>
      <c r="M30" s="51">
        <v>3.2362000000000002</v>
      </c>
      <c r="N30" s="51">
        <v>1.9985999999999999</v>
      </c>
      <c r="O30" s="51">
        <v>-1.0702</v>
      </c>
      <c r="P30" s="51">
        <v>0.70340000000000003</v>
      </c>
      <c r="Q30" s="51">
        <v>11.915800000000001</v>
      </c>
      <c r="R30" s="51">
        <v>23.981200000000001</v>
      </c>
      <c r="S30" s="51">
        <v>19.439800000000002</v>
      </c>
      <c r="T30" s="51">
        <v>10.3462</v>
      </c>
      <c r="U30" s="51">
        <v>-3.5583999999999998</v>
      </c>
      <c r="V30" s="51">
        <v>-8.1595999999999993</v>
      </c>
      <c r="W30" s="51">
        <v>-15.191599999999999</v>
      </c>
      <c r="X30" s="51">
        <v>-11.6686</v>
      </c>
      <c r="Y30" s="51">
        <v>-6.4775999999999998</v>
      </c>
      <c r="Z30" s="51">
        <v>-5.6748000000000003</v>
      </c>
      <c r="AA30" s="51">
        <v>-8.2439999999999998</v>
      </c>
      <c r="AB30" s="52">
        <v>-5.1832000000000003</v>
      </c>
      <c r="AC30" s="34"/>
    </row>
    <row r="31" ht="16.5">
      <c r="A31" s="34"/>
      <c r="B31" s="80">
        <v>45044</v>
      </c>
      <c r="C31" s="48">
        <f>SUM(E31:AB31)</f>
        <v>288.53240000000005</v>
      </c>
      <c r="D31" s="49"/>
      <c r="E31" s="71">
        <v>-6.0209999999999999</v>
      </c>
      <c r="F31" s="51">
        <v>-6.3322000000000003</v>
      </c>
      <c r="G31" s="51">
        <v>-1.3874</v>
      </c>
      <c r="H31" s="51">
        <v>8.7761999999999993</v>
      </c>
      <c r="I31" s="51">
        <v>-12.6312</v>
      </c>
      <c r="J31" s="51">
        <v>-21.645199999999999</v>
      </c>
      <c r="K31" s="51">
        <v>-6.9676</v>
      </c>
      <c r="L31" s="51">
        <v>4.6295999999999999</v>
      </c>
      <c r="M31" s="51">
        <v>19.716200000000001</v>
      </c>
      <c r="N31" s="51">
        <v>6.0373999999999999</v>
      </c>
      <c r="O31" s="51">
        <v>10.5852</v>
      </c>
      <c r="P31" s="51">
        <v>43.222999999999999</v>
      </c>
      <c r="Q31" s="51">
        <v>54.953600000000002</v>
      </c>
      <c r="R31" s="51">
        <v>81.332999999999998</v>
      </c>
      <c r="S31" s="51">
        <v>71.3446</v>
      </c>
      <c r="T31" s="51">
        <v>54.487000000000002</v>
      </c>
      <c r="U31" s="51">
        <v>23.2256</v>
      </c>
      <c r="V31" s="51">
        <v>4.9438000000000004</v>
      </c>
      <c r="W31" s="51">
        <v>-5.2458</v>
      </c>
      <c r="X31" s="51">
        <v>-14.106</v>
      </c>
      <c r="Y31" s="51">
        <v>-4.2839999999999998</v>
      </c>
      <c r="Z31" s="51">
        <v>-4.7085999999999997</v>
      </c>
      <c r="AA31" s="51">
        <v>-6.7526000000000002</v>
      </c>
      <c r="AB31" s="52">
        <v>-4.6412000000000004</v>
      </c>
      <c r="AC31" s="34"/>
    </row>
    <row r="32" ht="16.5">
      <c r="A32" s="34"/>
      <c r="B32" s="80">
        <v>45045</v>
      </c>
      <c r="C32" s="48">
        <f>SUM(E32:AB32)</f>
        <v>-144.37559999999999</v>
      </c>
      <c r="D32" s="49"/>
      <c r="E32" s="71">
        <v>0.81620000000000004</v>
      </c>
      <c r="F32" s="51">
        <v>0.94479999999999997</v>
      </c>
      <c r="G32" s="51">
        <v>-4.9459999999999997</v>
      </c>
      <c r="H32" s="51">
        <v>-3.8889999999999998</v>
      </c>
      <c r="I32" s="51">
        <v>-5.5191999999999997</v>
      </c>
      <c r="J32" s="51">
        <v>-6.1566000000000001</v>
      </c>
      <c r="K32" s="51">
        <v>0.88319999999999999</v>
      </c>
      <c r="L32" s="51">
        <v>-20.300999999999998</v>
      </c>
      <c r="M32" s="51">
        <v>-6.0965999999999996</v>
      </c>
      <c r="N32" s="51">
        <v>1.1242000000000001</v>
      </c>
      <c r="O32" s="51">
        <v>1.3722000000000001</v>
      </c>
      <c r="P32" s="51">
        <v>3.9763999999999999</v>
      </c>
      <c r="Q32" s="51">
        <v>-4.5932000000000004</v>
      </c>
      <c r="R32" s="51">
        <v>-6.2911999999999999</v>
      </c>
      <c r="S32" s="51">
        <v>-18.029599999999999</v>
      </c>
      <c r="T32" s="51">
        <v>-16.084800000000001</v>
      </c>
      <c r="U32" s="51">
        <v>-23.969200000000001</v>
      </c>
      <c r="V32" s="51">
        <v>-7.8746</v>
      </c>
      <c r="W32" s="51">
        <v>-7.7695999999999996</v>
      </c>
      <c r="X32" s="51">
        <v>-8.7420000000000009</v>
      </c>
      <c r="Y32" s="51">
        <v>-5.8228</v>
      </c>
      <c r="Z32" s="51">
        <v>-5.7584</v>
      </c>
      <c r="AA32" s="51">
        <v>-5.5872000000000002</v>
      </c>
      <c r="AB32" s="52">
        <v>3.9384000000000001</v>
      </c>
      <c r="AC32" s="34"/>
    </row>
    <row r="33" ht="16.5">
      <c r="A33" s="34"/>
      <c r="B33" s="80">
        <v>45046</v>
      </c>
      <c r="C33" s="48">
        <f>SUM(E33:AB33)</f>
        <v>135.24299999999999</v>
      </c>
      <c r="D33" s="49"/>
      <c r="E33" s="71">
        <v>-6.6197999999999997</v>
      </c>
      <c r="F33" s="51">
        <v>-5.8789999999999996</v>
      </c>
      <c r="G33" s="51">
        <v>-3.5952000000000002</v>
      </c>
      <c r="H33" s="51">
        <v>-8.2441999999999993</v>
      </c>
      <c r="I33" s="51">
        <v>-4.2198000000000002</v>
      </c>
      <c r="J33" s="51">
        <v>-2.4765999999999999</v>
      </c>
      <c r="K33" s="51">
        <v>12.5268</v>
      </c>
      <c r="L33" s="51">
        <v>-16.512</v>
      </c>
      <c r="M33" s="51">
        <v>-6.6067999999999998</v>
      </c>
      <c r="N33" s="51">
        <v>-6.6016000000000004</v>
      </c>
      <c r="O33" s="51">
        <v>0.70760000000000001</v>
      </c>
      <c r="P33" s="51">
        <v>23.307200000000002</v>
      </c>
      <c r="Q33" s="51">
        <v>19.465199999999999</v>
      </c>
      <c r="R33" s="51">
        <v>-6.9547999999999996</v>
      </c>
      <c r="S33" s="51">
        <v>-0.62160000000000004</v>
      </c>
      <c r="T33" s="51">
        <v>41.029400000000003</v>
      </c>
      <c r="U33" s="51">
        <v>57.234999999999999</v>
      </c>
      <c r="V33" s="51">
        <v>44.267200000000003</v>
      </c>
      <c r="W33" s="51">
        <v>6.2359999999999998</v>
      </c>
      <c r="X33" s="51">
        <v>2.8346</v>
      </c>
      <c r="Y33" s="51">
        <v>-3.1924000000000001</v>
      </c>
      <c r="Z33" s="51">
        <v>12.6852</v>
      </c>
      <c r="AA33" s="51">
        <v>-7.1406000000000001</v>
      </c>
      <c r="AB33" s="52">
        <v>-6.3868</v>
      </c>
      <c r="AC33" s="34"/>
    </row>
    <row r="34" ht="15.75">
      <c r="A34" s="34"/>
      <c r="B34" s="73"/>
      <c r="C34" s="55">
        <f>SUM(E34:AB34)</f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34"/>
    </row>
    <row r="35" ht="15.75">
      <c r="A35" s="34"/>
      <c r="B35" s="81" t="s">
        <v>36</v>
      </c>
      <c r="C35" s="81"/>
      <c r="D35" s="82">
        <f>SUM(C4:D34)</f>
        <v>2582.0775999999992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2026-01-26T13:07:37Z</dcterms:modified>
</cp:coreProperties>
</file>